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C:\Users\Maja\Desktop\Nova mapa\06. IZVRŠENJA\14. Izvršenje 2024\I-IX\ZA MFRH\"/>
    </mc:Choice>
  </mc:AlternateContent>
  <xr:revisionPtr revIDLastSave="0" documentId="13_ncr:1_{86EE624B-9427-49F5-B449-2CCA4C9C246E}" xr6:coauthVersionLast="47" xr6:coauthVersionMax="47" xr10:uidLastSave="{00000000-0000-0000-0000-000000000000}"/>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E292" i="9" s="1"/>
  <c r="B292" i="9" s="1"/>
  <c r="G292" i="9"/>
  <c r="F292" i="9"/>
  <c r="H291" i="9"/>
  <c r="G291" i="9"/>
  <c r="E291" i="9" s="1"/>
  <c r="F291" i="9"/>
  <c r="B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F282" i="9"/>
  <c r="H281" i="9"/>
  <c r="G281" i="9"/>
  <c r="F281" i="9"/>
  <c r="E281" i="9"/>
  <c r="B281" i="9" s="1"/>
  <c r="F280" i="9"/>
  <c r="F279" i="9"/>
  <c r="F278" i="9"/>
  <c r="F276" i="9"/>
  <c r="L275" i="9"/>
  <c r="H275" i="9"/>
  <c r="F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B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E152" i="9" s="1"/>
  <c r="B152" i="9" s="1"/>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E142" i="9" s="1"/>
  <c r="B142" i="9" s="1"/>
  <c r="F142" i="9"/>
  <c r="H141" i="9"/>
  <c r="G141" i="9"/>
  <c r="F141" i="9"/>
  <c r="E141" i="9"/>
  <c r="H140" i="9"/>
  <c r="G140" i="9"/>
  <c r="F140" i="9"/>
  <c r="H139" i="9"/>
  <c r="G139" i="9"/>
  <c r="F139" i="9"/>
  <c r="H138" i="9"/>
  <c r="G138" i="9"/>
  <c r="F138" i="9"/>
  <c r="H137" i="9"/>
  <c r="E137" i="9" s="1"/>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E125" i="9" s="1"/>
  <c r="G125" i="9"/>
  <c r="F125" i="9"/>
  <c r="H124" i="9"/>
  <c r="E124" i="9" s="1"/>
  <c r="B124" i="9" s="1"/>
  <c r="G124" i="9"/>
  <c r="F124" i="9"/>
  <c r="H123" i="9"/>
  <c r="G123" i="9"/>
  <c r="F123" i="9"/>
  <c r="H122" i="9"/>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E106" i="9"/>
  <c r="B106" i="9" s="1"/>
  <c r="H105" i="9"/>
  <c r="G105" i="9"/>
  <c r="F105" i="9"/>
  <c r="H104" i="9"/>
  <c r="G104" i="9"/>
  <c r="F104" i="9"/>
  <c r="H103" i="9"/>
  <c r="G103" i="9"/>
  <c r="E103" i="9" s="1"/>
  <c r="B103" i="9" s="1"/>
  <c r="F103" i="9"/>
  <c r="H102" i="9"/>
  <c r="G102" i="9"/>
  <c r="F102" i="9"/>
  <c r="H101" i="9"/>
  <c r="G101" i="9"/>
  <c r="F101" i="9"/>
  <c r="E101" i="9"/>
  <c r="B101" i="9" s="1"/>
  <c r="H100" i="9"/>
  <c r="G100" i="9"/>
  <c r="F100" i="9"/>
  <c r="H99" i="9"/>
  <c r="G99" i="9"/>
  <c r="F99" i="9"/>
  <c r="H98" i="9"/>
  <c r="G98" i="9"/>
  <c r="F98" i="9"/>
  <c r="H97" i="9"/>
  <c r="G97" i="9"/>
  <c r="E97" i="9" s="1"/>
  <c r="B97" i="9" s="1"/>
  <c r="F97" i="9"/>
  <c r="H96" i="9"/>
  <c r="G96" i="9"/>
  <c r="F96" i="9"/>
  <c r="H95" i="9"/>
  <c r="G95" i="9"/>
  <c r="F95" i="9"/>
  <c r="H94" i="9"/>
  <c r="E94" i="9" s="1"/>
  <c r="B94" i="9" s="1"/>
  <c r="G94" i="9"/>
  <c r="F94" i="9"/>
  <c r="H93" i="9"/>
  <c r="E93" i="9" s="1"/>
  <c r="B93" i="9" s="1"/>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E81" i="9" s="1"/>
  <c r="B81" i="9" s="1"/>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D95" i="8"/>
  <c r="D90" i="8"/>
  <c r="D85" i="8"/>
  <c r="D80" i="8"/>
  <c r="D75" i="8"/>
  <c r="C1550" i="1" s="1"/>
  <c r="D70" i="8"/>
  <c r="D65" i="8"/>
  <c r="D60" i="8"/>
  <c r="D55" i="8"/>
  <c r="D50" i="8"/>
  <c r="D49" i="8"/>
  <c r="C1524" i="1" s="1"/>
  <c r="D44" i="8"/>
  <c r="D36" i="8"/>
  <c r="D24" i="8" s="1"/>
  <c r="D26" i="8"/>
  <c r="D18" i="8"/>
  <c r="D8" i="8"/>
  <c r="D6" i="8"/>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416" i="1" s="1"/>
  <c r="G1416" i="1" s="1"/>
  <c r="D122" i="6"/>
  <c r="F121" i="6"/>
  <c r="F120" i="6"/>
  <c r="F119" i="6"/>
  <c r="F118" i="6"/>
  <c r="E118" i="6"/>
  <c r="D118" i="6"/>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C1322" i="1" s="1"/>
  <c r="F27" i="6"/>
  <c r="F26" i="6"/>
  <c r="F25" i="6"/>
  <c r="F24" i="6"/>
  <c r="F23" i="6"/>
  <c r="F22" i="6"/>
  <c r="E22" i="6"/>
  <c r="D22" i="6"/>
  <c r="F21" i="6"/>
  <c r="F20" i="6"/>
  <c r="F19" i="6"/>
  <c r="F18" i="6"/>
  <c r="F17" i="6"/>
  <c r="F16" i="6"/>
  <c r="F15" i="6"/>
  <c r="F14" i="6"/>
  <c r="F13" i="6"/>
  <c r="E13" i="6"/>
  <c r="D13" i="6"/>
  <c r="F12" i="6"/>
  <c r="F11" i="6"/>
  <c r="F10" i="6"/>
  <c r="E10" i="6"/>
  <c r="D10" i="6"/>
  <c r="C1304" i="1"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7" i="5"/>
  <c r="F256" i="5"/>
  <c r="F255" i="5"/>
  <c r="F254" i="5"/>
  <c r="F253" i="5"/>
  <c r="F252" i="5"/>
  <c r="F251" i="5"/>
  <c r="F250" i="5"/>
  <c r="E250" i="5"/>
  <c r="D250" i="5"/>
  <c r="F249" i="5"/>
  <c r="F248" i="5"/>
  <c r="F247" i="5"/>
  <c r="F246" i="5"/>
  <c r="E246" i="5"/>
  <c r="D246" i="5"/>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F146" i="5"/>
  <c r="D146" i="5"/>
  <c r="F145" i="5"/>
  <c r="F144" i="5"/>
  <c r="F143" i="5"/>
  <c r="F142" i="5"/>
  <c r="E142" i="5"/>
  <c r="D142" i="5"/>
  <c r="D134" i="5" s="1"/>
  <c r="F141" i="5"/>
  <c r="F140" i="5"/>
  <c r="F139" i="5"/>
  <c r="F138" i="5"/>
  <c r="F137" i="5"/>
  <c r="F136" i="5"/>
  <c r="E135" i="5"/>
  <c r="D135" i="5"/>
  <c r="F135" i="5" s="1"/>
  <c r="F134" i="5"/>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E529" i="4" s="1"/>
  <c r="D523" i="1"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E299" i="4"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F262" i="4"/>
  <c r="F261" i="4"/>
  <c r="F260" i="4"/>
  <c r="E259" i="4"/>
  <c r="E252" i="4" s="1"/>
  <c r="D248" i="1" s="1"/>
  <c r="D259" i="4"/>
  <c r="F259" i="4" s="1"/>
  <c r="F258" i="4"/>
  <c r="F257" i="4"/>
  <c r="F256" i="4"/>
  <c r="F255" i="4"/>
  <c r="F254" i="4"/>
  <c r="E253" i="4"/>
  <c r="D253" i="4"/>
  <c r="F251" i="4"/>
  <c r="F250" i="4"/>
  <c r="F249" i="4"/>
  <c r="F248" i="4"/>
  <c r="E247" i="4"/>
  <c r="D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49" i="1" s="1"/>
  <c r="D153" i="4"/>
  <c r="F150" i="4"/>
  <c r="F149" i="4"/>
  <c r="F148" i="4"/>
  <c r="F147" i="4"/>
  <c r="F146" i="4"/>
  <c r="F145" i="4"/>
  <c r="F144" i="4"/>
  <c r="F143" i="4"/>
  <c r="F142" i="4"/>
  <c r="F141" i="4"/>
  <c r="E140" i="4"/>
  <c r="E139" i="4" s="1"/>
  <c r="D140" i="4"/>
  <c r="C136" i="1" s="1"/>
  <c r="F138" i="4"/>
  <c r="F137" i="4"/>
  <c r="F136" i="4"/>
  <c r="F135" i="4"/>
  <c r="E134" i="4"/>
  <c r="D134" i="4"/>
  <c r="E133" i="4"/>
  <c r="D133"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H1580" i="1"/>
  <c r="G1580" i="1"/>
  <c r="C1580" i="1"/>
  <c r="G1579" i="1"/>
  <c r="C1579" i="1"/>
  <c r="H1579" i="1" s="1"/>
  <c r="H1578" i="1"/>
  <c r="G1578" i="1"/>
  <c r="C1578" i="1"/>
  <c r="C1577" i="1"/>
  <c r="H1576" i="1"/>
  <c r="G1576" i="1"/>
  <c r="C1576" i="1"/>
  <c r="G1575" i="1"/>
  <c r="C1575" i="1"/>
  <c r="H1575" i="1" s="1"/>
  <c r="H1574" i="1"/>
  <c r="G1574" i="1"/>
  <c r="C1574" i="1"/>
  <c r="C1573" i="1"/>
  <c r="H1572" i="1"/>
  <c r="G1572" i="1"/>
  <c r="C1572" i="1"/>
  <c r="G1571" i="1"/>
  <c r="C1571" i="1"/>
  <c r="H1571" i="1" s="1"/>
  <c r="H1570" i="1"/>
  <c r="G1570" i="1"/>
  <c r="C1570" i="1"/>
  <c r="C1569" i="1"/>
  <c r="H1568" i="1"/>
  <c r="G1568" i="1"/>
  <c r="C1568" i="1"/>
  <c r="C1567" i="1"/>
  <c r="H1567" i="1" s="1"/>
  <c r="H1566" i="1"/>
  <c r="G1566" i="1"/>
  <c r="C1566" i="1"/>
  <c r="C1565" i="1"/>
  <c r="H1564" i="1"/>
  <c r="G1564" i="1"/>
  <c r="C1564" i="1"/>
  <c r="G1563" i="1"/>
  <c r="C1563" i="1"/>
  <c r="H1563" i="1" s="1"/>
  <c r="H1562" i="1"/>
  <c r="G1562" i="1"/>
  <c r="C1562" i="1"/>
  <c r="C1561" i="1"/>
  <c r="H1560" i="1"/>
  <c r="G1560" i="1"/>
  <c r="C1560" i="1"/>
  <c r="G1559" i="1"/>
  <c r="C1559" i="1"/>
  <c r="H1559" i="1" s="1"/>
  <c r="H1558" i="1"/>
  <c r="G1558" i="1"/>
  <c r="C1558" i="1"/>
  <c r="G1557" i="1"/>
  <c r="C1557" i="1"/>
  <c r="H1557" i="1" s="1"/>
  <c r="H1556" i="1"/>
  <c r="G1556" i="1"/>
  <c r="C1556" i="1"/>
  <c r="C1555" i="1"/>
  <c r="H1554" i="1"/>
  <c r="G1554" i="1"/>
  <c r="C1554" i="1"/>
  <c r="C1553" i="1"/>
  <c r="H1552" i="1"/>
  <c r="G1552" i="1"/>
  <c r="C1552" i="1"/>
  <c r="G1551" i="1"/>
  <c r="C1551" i="1"/>
  <c r="H1551" i="1" s="1"/>
  <c r="H1550" i="1"/>
  <c r="G1550" i="1"/>
  <c r="G1549" i="1"/>
  <c r="C1549" i="1"/>
  <c r="H1549" i="1" s="1"/>
  <c r="H1548" i="1"/>
  <c r="G1548" i="1"/>
  <c r="C1548" i="1"/>
  <c r="C1547" i="1"/>
  <c r="H1546" i="1"/>
  <c r="G1546" i="1"/>
  <c r="C1546" i="1"/>
  <c r="C1545" i="1"/>
  <c r="H1544" i="1"/>
  <c r="G1544" i="1"/>
  <c r="C1544" i="1"/>
  <c r="C1543" i="1"/>
  <c r="H1542" i="1"/>
  <c r="G1542" i="1"/>
  <c r="C1542" i="1"/>
  <c r="G1541" i="1"/>
  <c r="C1541" i="1"/>
  <c r="H1541" i="1" s="1"/>
  <c r="H1540" i="1"/>
  <c r="G1540" i="1"/>
  <c r="C1540" i="1"/>
  <c r="C1539" i="1"/>
  <c r="H1538" i="1"/>
  <c r="G1538" i="1"/>
  <c r="C1538" i="1"/>
  <c r="G1537" i="1"/>
  <c r="C1537" i="1"/>
  <c r="H1537" i="1" s="1"/>
  <c r="H1536" i="1"/>
  <c r="G1536" i="1"/>
  <c r="C1536" i="1"/>
  <c r="G1535" i="1"/>
  <c r="C1535" i="1"/>
  <c r="H1535" i="1" s="1"/>
  <c r="H1534" i="1"/>
  <c r="G1534" i="1"/>
  <c r="C1534" i="1"/>
  <c r="C1533" i="1"/>
  <c r="H1532" i="1"/>
  <c r="G1532" i="1"/>
  <c r="C1532" i="1"/>
  <c r="C1531" i="1"/>
  <c r="H1530" i="1"/>
  <c r="G1530" i="1"/>
  <c r="C1530" i="1"/>
  <c r="G1529" i="1"/>
  <c r="C1529" i="1"/>
  <c r="H1529" i="1" s="1"/>
  <c r="H1528" i="1"/>
  <c r="G1528" i="1"/>
  <c r="C1528" i="1"/>
  <c r="C1527" i="1"/>
  <c r="H1526" i="1"/>
  <c r="G1526" i="1"/>
  <c r="C1526" i="1"/>
  <c r="G1525" i="1"/>
  <c r="C1525" i="1"/>
  <c r="H1525" i="1" s="1"/>
  <c r="H1524" i="1"/>
  <c r="G1524" i="1"/>
  <c r="G1523" i="1"/>
  <c r="C1523" i="1"/>
  <c r="H1523" i="1" s="1"/>
  <c r="H1522" i="1"/>
  <c r="G1522" i="1"/>
  <c r="C1522" i="1"/>
  <c r="C1521" i="1"/>
  <c r="H1520" i="1"/>
  <c r="G1520" i="1"/>
  <c r="C1520" i="1"/>
  <c r="G1519" i="1"/>
  <c r="C1519" i="1"/>
  <c r="H1519" i="1" s="1"/>
  <c r="H1516" i="1"/>
  <c r="G1516" i="1"/>
  <c r="C1516" i="1"/>
  <c r="C1515" i="1"/>
  <c r="H1515" i="1" s="1"/>
  <c r="H1514" i="1"/>
  <c r="G1514" i="1"/>
  <c r="C1514" i="1"/>
  <c r="C1513" i="1"/>
  <c r="H1512" i="1"/>
  <c r="G1512" i="1"/>
  <c r="C1512" i="1"/>
  <c r="C1511" i="1"/>
  <c r="H1510" i="1"/>
  <c r="G1510" i="1"/>
  <c r="C1510" i="1"/>
  <c r="G1509" i="1"/>
  <c r="C1509" i="1"/>
  <c r="H1509" i="1" s="1"/>
  <c r="H1508" i="1"/>
  <c r="G1508" i="1"/>
  <c r="C1508" i="1"/>
  <c r="C1507" i="1"/>
  <c r="H1506" i="1"/>
  <c r="G1506" i="1"/>
  <c r="C1506" i="1"/>
  <c r="G1505" i="1"/>
  <c r="C1505" i="1"/>
  <c r="H1505" i="1" s="1"/>
  <c r="H1504" i="1"/>
  <c r="G1504" i="1"/>
  <c r="C1504" i="1"/>
  <c r="G1503" i="1"/>
  <c r="C1503" i="1"/>
  <c r="H1503" i="1" s="1"/>
  <c r="H1502" i="1"/>
  <c r="G1502" i="1"/>
  <c r="C1502" i="1"/>
  <c r="C1501" i="1"/>
  <c r="H1500" i="1"/>
  <c r="G1500" i="1"/>
  <c r="C1500" i="1"/>
  <c r="C1499" i="1"/>
  <c r="H1498" i="1"/>
  <c r="G1498" i="1"/>
  <c r="C1498" i="1"/>
  <c r="G1497" i="1"/>
  <c r="C1497" i="1"/>
  <c r="H1497" i="1" s="1"/>
  <c r="H1496" i="1"/>
  <c r="G1496" i="1"/>
  <c r="C1496" i="1"/>
  <c r="C1495" i="1"/>
  <c r="H1494" i="1"/>
  <c r="G1494" i="1"/>
  <c r="C1494" i="1"/>
  <c r="G1493" i="1"/>
  <c r="C1493" i="1"/>
  <c r="H1493" i="1" s="1"/>
  <c r="H1492" i="1"/>
  <c r="G1492" i="1"/>
  <c r="C1492" i="1"/>
  <c r="C1491" i="1"/>
  <c r="H1491" i="1" s="1"/>
  <c r="H1490" i="1"/>
  <c r="G1490" i="1"/>
  <c r="C1490" i="1"/>
  <c r="G1489" i="1"/>
  <c r="C1489" i="1"/>
  <c r="H1489" i="1" s="1"/>
  <c r="H1488" i="1"/>
  <c r="G1488" i="1"/>
  <c r="C1488" i="1"/>
  <c r="C1487" i="1"/>
  <c r="H1486" i="1"/>
  <c r="G1486" i="1"/>
  <c r="C1486" i="1"/>
  <c r="G1485" i="1"/>
  <c r="C1485" i="1"/>
  <c r="H1485" i="1" s="1"/>
  <c r="H1484" i="1"/>
  <c r="G1484" i="1"/>
  <c r="C1484" i="1"/>
  <c r="C1483" i="1"/>
  <c r="H1482" i="1"/>
  <c r="G1482" i="1"/>
  <c r="C1482" i="1"/>
  <c r="G1481" i="1"/>
  <c r="C1481" i="1"/>
  <c r="H1481" i="1" s="1"/>
  <c r="H1480" i="1"/>
  <c r="G1480" i="1"/>
  <c r="C1480" i="1"/>
  <c r="H1479" i="1"/>
  <c r="I1479" i="1" s="1"/>
  <c r="D1479" i="1"/>
  <c r="G1479" i="1" s="1"/>
  <c r="C1479" i="1"/>
  <c r="H1478" i="1"/>
  <c r="G1478" i="1"/>
  <c r="I1478" i="1" s="1"/>
  <c r="D1478" i="1"/>
  <c r="C1478" i="1"/>
  <c r="J1478" i="1" s="1"/>
  <c r="H1477" i="1"/>
  <c r="G1477" i="1"/>
  <c r="I1477" i="1" s="1"/>
  <c r="D1477" i="1"/>
  <c r="C1477" i="1"/>
  <c r="D1476" i="1"/>
  <c r="H1476" i="1" s="1"/>
  <c r="C1476" i="1"/>
  <c r="J1476" i="1" s="1"/>
  <c r="D1475" i="1"/>
  <c r="C1475" i="1"/>
  <c r="J1474" i="1"/>
  <c r="D1474" i="1"/>
  <c r="G1474" i="1" s="1"/>
  <c r="C1474" i="1"/>
  <c r="D1473" i="1"/>
  <c r="C1473" i="1"/>
  <c r="D1472" i="1"/>
  <c r="J1472" i="1" s="1"/>
  <c r="C1472" i="1"/>
  <c r="G1471" i="1"/>
  <c r="D1471" i="1"/>
  <c r="J1471" i="1" s="1"/>
  <c r="C1471" i="1"/>
  <c r="H1470" i="1"/>
  <c r="D1470" i="1"/>
  <c r="C1470" i="1"/>
  <c r="G1470" i="1" s="1"/>
  <c r="C1469" i="1"/>
  <c r="H1468" i="1"/>
  <c r="G1468" i="1"/>
  <c r="I1468" i="1" s="1"/>
  <c r="D1468" i="1"/>
  <c r="C1468" i="1"/>
  <c r="D1467" i="1"/>
  <c r="H1467" i="1" s="1"/>
  <c r="C1467" i="1"/>
  <c r="J1467" i="1" s="1"/>
  <c r="D1466" i="1"/>
  <c r="C1466" i="1"/>
  <c r="G1465" i="1"/>
  <c r="I1465" i="1" s="1"/>
  <c r="D1465" i="1"/>
  <c r="H1465" i="1" s="1"/>
  <c r="C1465" i="1"/>
  <c r="J1465" i="1" s="1"/>
  <c r="H1464" i="1"/>
  <c r="I1464" i="1" s="1"/>
  <c r="D1464" i="1"/>
  <c r="G1464" i="1" s="1"/>
  <c r="C1464" i="1"/>
  <c r="I1463" i="1"/>
  <c r="H1463" i="1"/>
  <c r="G1463" i="1"/>
  <c r="D1463" i="1"/>
  <c r="C1463" i="1"/>
  <c r="J1463" i="1" s="1"/>
  <c r="H1462" i="1"/>
  <c r="G1462" i="1"/>
  <c r="I1462" i="1" s="1"/>
  <c r="D1462" i="1"/>
  <c r="C1462" i="1"/>
  <c r="G1461" i="1"/>
  <c r="D1461" i="1"/>
  <c r="C1461" i="1"/>
  <c r="H1461" i="1" s="1"/>
  <c r="J1460" i="1"/>
  <c r="D1460" i="1"/>
  <c r="C1460" i="1"/>
  <c r="D1459" i="1"/>
  <c r="C1459" i="1"/>
  <c r="D1458" i="1"/>
  <c r="C1458" i="1"/>
  <c r="G1457" i="1"/>
  <c r="I1457" i="1" s="1"/>
  <c r="D1457" i="1"/>
  <c r="C1457" i="1"/>
  <c r="H1457" i="1" s="1"/>
  <c r="D1456" i="1"/>
  <c r="G1456" i="1" s="1"/>
  <c r="C1456" i="1"/>
  <c r="G1455" i="1"/>
  <c r="D1455" i="1"/>
  <c r="C1455" i="1"/>
  <c r="H1454" i="1"/>
  <c r="D1454" i="1"/>
  <c r="C1454" i="1"/>
  <c r="G1454" i="1" s="1"/>
  <c r="C1453" i="1"/>
  <c r="I1452" i="1"/>
  <c r="G1452" i="1"/>
  <c r="D1452" i="1"/>
  <c r="H1452" i="1" s="1"/>
  <c r="C1452" i="1"/>
  <c r="J1452" i="1" s="1"/>
  <c r="D1451" i="1"/>
  <c r="C1451" i="1"/>
  <c r="H1450" i="1"/>
  <c r="G1450" i="1"/>
  <c r="I1450" i="1" s="1"/>
  <c r="D1450" i="1"/>
  <c r="C1450" i="1"/>
  <c r="J1450" i="1" s="1"/>
  <c r="H1449" i="1"/>
  <c r="D1449" i="1"/>
  <c r="G1449" i="1" s="1"/>
  <c r="I1449" i="1" s="1"/>
  <c r="C1449" i="1"/>
  <c r="D1448" i="1"/>
  <c r="H1448" i="1" s="1"/>
  <c r="C1448" i="1"/>
  <c r="D1447" i="1"/>
  <c r="C1447" i="1"/>
  <c r="G1446" i="1"/>
  <c r="I1446" i="1" s="1"/>
  <c r="D1446" i="1"/>
  <c r="H1446" i="1" s="1"/>
  <c r="C1446" i="1"/>
  <c r="J1446" i="1" s="1"/>
  <c r="C1445" i="1"/>
  <c r="G1444" i="1"/>
  <c r="D1444" i="1"/>
  <c r="C1444" i="1"/>
  <c r="D1443" i="1"/>
  <c r="C1443" i="1"/>
  <c r="D1442" i="1"/>
  <c r="C1442" i="1"/>
  <c r="D1441" i="1"/>
  <c r="C1441" i="1"/>
  <c r="D1440" i="1"/>
  <c r="C1440" i="1"/>
  <c r="H1439" i="1"/>
  <c r="G1439" i="1"/>
  <c r="I1439" i="1" s="1"/>
  <c r="D1439" i="1"/>
  <c r="C1439" i="1"/>
  <c r="J1439" i="1" s="1"/>
  <c r="D1438" i="1"/>
  <c r="C1438" i="1"/>
  <c r="C1437" i="1"/>
  <c r="C1436" i="1"/>
  <c r="H1434" i="1"/>
  <c r="G1434" i="1"/>
  <c r="D1434" i="1"/>
  <c r="C1434" i="1"/>
  <c r="H1433" i="1"/>
  <c r="D1433" i="1"/>
  <c r="C1433" i="1"/>
  <c r="G1433" i="1" s="1"/>
  <c r="D1432" i="1"/>
  <c r="C1432" i="1"/>
  <c r="H1431" i="1"/>
  <c r="G1431" i="1"/>
  <c r="D1431" i="1"/>
  <c r="C1431" i="1"/>
  <c r="H1430" i="1"/>
  <c r="D1430" i="1"/>
  <c r="G1430" i="1" s="1"/>
  <c r="C1430" i="1"/>
  <c r="D1429" i="1"/>
  <c r="C1429" i="1"/>
  <c r="H1428" i="1"/>
  <c r="G1428" i="1"/>
  <c r="D1428" i="1"/>
  <c r="C1428" i="1"/>
  <c r="D1427" i="1"/>
  <c r="C1427" i="1"/>
  <c r="D1426" i="1"/>
  <c r="C1426" i="1"/>
  <c r="H1425" i="1"/>
  <c r="G1425" i="1"/>
  <c r="D1425" i="1"/>
  <c r="C1425" i="1"/>
  <c r="D1424" i="1"/>
  <c r="H1424" i="1" s="1"/>
  <c r="C1424" i="1"/>
  <c r="G1424" i="1" s="1"/>
  <c r="D1423" i="1"/>
  <c r="C1423" i="1"/>
  <c r="H1422" i="1"/>
  <c r="G1422" i="1"/>
  <c r="D1422" i="1"/>
  <c r="C1422" i="1"/>
  <c r="D1421" i="1"/>
  <c r="C1421" i="1"/>
  <c r="D1420" i="1"/>
  <c r="C1420" i="1"/>
  <c r="H1419" i="1"/>
  <c r="G1419" i="1"/>
  <c r="D1419" i="1"/>
  <c r="C1419" i="1"/>
  <c r="D1418" i="1"/>
  <c r="H1418" i="1" s="1"/>
  <c r="C1418" i="1"/>
  <c r="D1417" i="1"/>
  <c r="C1417" i="1"/>
  <c r="H1416" i="1"/>
  <c r="C1416" i="1"/>
  <c r="D1415" i="1"/>
  <c r="C1415" i="1"/>
  <c r="G1415" i="1" s="1"/>
  <c r="D1414" i="1"/>
  <c r="C1414" i="1"/>
  <c r="H1413" i="1"/>
  <c r="G1413" i="1"/>
  <c r="D1413" i="1"/>
  <c r="C1413" i="1"/>
  <c r="D1412" i="1"/>
  <c r="C1412" i="1"/>
  <c r="D1411" i="1"/>
  <c r="C1411" i="1"/>
  <c r="H1410" i="1"/>
  <c r="G1410" i="1"/>
  <c r="D1410" i="1"/>
  <c r="C1410" i="1"/>
  <c r="D1409" i="1"/>
  <c r="C1409" i="1"/>
  <c r="H1407" i="1"/>
  <c r="G1407" i="1"/>
  <c r="D1407" i="1"/>
  <c r="C1407" i="1"/>
  <c r="G1406" i="1"/>
  <c r="D1406" i="1"/>
  <c r="C1406" i="1"/>
  <c r="H1406" i="1" s="1"/>
  <c r="D1405" i="1"/>
  <c r="C1405" i="1"/>
  <c r="H1404" i="1"/>
  <c r="G1404" i="1"/>
  <c r="D1404" i="1"/>
  <c r="C1404" i="1"/>
  <c r="G1403" i="1"/>
  <c r="D1403" i="1"/>
  <c r="C1403" i="1"/>
  <c r="D1402" i="1"/>
  <c r="C1402" i="1"/>
  <c r="H1400" i="1"/>
  <c r="G1400" i="1"/>
  <c r="D1400" i="1"/>
  <c r="C1400" i="1"/>
  <c r="D1399" i="1"/>
  <c r="C1399" i="1"/>
  <c r="H1398" i="1"/>
  <c r="G1398" i="1"/>
  <c r="D1398" i="1"/>
  <c r="C1398" i="1"/>
  <c r="G1397" i="1"/>
  <c r="D1397" i="1"/>
  <c r="C1397" i="1"/>
  <c r="H1397" i="1" s="1"/>
  <c r="D1396" i="1"/>
  <c r="C1396" i="1"/>
  <c r="H1395" i="1"/>
  <c r="G1395" i="1"/>
  <c r="D1395" i="1"/>
  <c r="C1395" i="1"/>
  <c r="G1394" i="1"/>
  <c r="D1394" i="1"/>
  <c r="C1394" i="1"/>
  <c r="H1394" i="1" s="1"/>
  <c r="D1393" i="1"/>
  <c r="C1393" i="1"/>
  <c r="H1392" i="1"/>
  <c r="G1392" i="1"/>
  <c r="D1392" i="1"/>
  <c r="C1392" i="1"/>
  <c r="H1391" i="1"/>
  <c r="D1391" i="1"/>
  <c r="C1391" i="1"/>
  <c r="G1391" i="1" s="1"/>
  <c r="D1390" i="1"/>
  <c r="C1390" i="1"/>
  <c r="H1389" i="1"/>
  <c r="G1389" i="1"/>
  <c r="D1389" i="1"/>
  <c r="C1389" i="1"/>
  <c r="D1388" i="1"/>
  <c r="C1388" i="1"/>
  <c r="D1387" i="1"/>
  <c r="C1387" i="1"/>
  <c r="H1386" i="1"/>
  <c r="G1386" i="1"/>
  <c r="D1386" i="1"/>
  <c r="C1386" i="1"/>
  <c r="D1385" i="1"/>
  <c r="C1385" i="1"/>
  <c r="D1384" i="1"/>
  <c r="C1384" i="1"/>
  <c r="D1383" i="1"/>
  <c r="H1382" i="1"/>
  <c r="G1382" i="1"/>
  <c r="D1382" i="1"/>
  <c r="C1382" i="1"/>
  <c r="D1381" i="1"/>
  <c r="C1381" i="1"/>
  <c r="H1380" i="1"/>
  <c r="G1380" i="1"/>
  <c r="D1380" i="1"/>
  <c r="C1380" i="1"/>
  <c r="D1379" i="1"/>
  <c r="C1379" i="1"/>
  <c r="D1378" i="1"/>
  <c r="C1378" i="1"/>
  <c r="H1377" i="1"/>
  <c r="D1377" i="1"/>
  <c r="C1377" i="1"/>
  <c r="G1377" i="1" s="1"/>
  <c r="H1376" i="1"/>
  <c r="D1376" i="1"/>
  <c r="C1376" i="1"/>
  <c r="H1375" i="1"/>
  <c r="G1375" i="1"/>
  <c r="D1375" i="1"/>
  <c r="C1375" i="1"/>
  <c r="H1374" i="1"/>
  <c r="D1374" i="1"/>
  <c r="C1374" i="1"/>
  <c r="G1374" i="1" s="1"/>
  <c r="H1373" i="1"/>
  <c r="D1373" i="1"/>
  <c r="C1373" i="1"/>
  <c r="G1373" i="1" s="1"/>
  <c r="H1372" i="1"/>
  <c r="D1372" i="1"/>
  <c r="G1372" i="1" s="1"/>
  <c r="C1372" i="1"/>
  <c r="D1371" i="1"/>
  <c r="C1371" i="1"/>
  <c r="D1370" i="1"/>
  <c r="H1370" i="1" s="1"/>
  <c r="C1370" i="1"/>
  <c r="G1370" i="1" s="1"/>
  <c r="D1369" i="1"/>
  <c r="H1369" i="1" s="1"/>
  <c r="C1369" i="1"/>
  <c r="D1368" i="1"/>
  <c r="H1368" i="1" s="1"/>
  <c r="C1368" i="1"/>
  <c r="H1367" i="1"/>
  <c r="D1367" i="1"/>
  <c r="C1367" i="1"/>
  <c r="H1366" i="1"/>
  <c r="G1366" i="1"/>
  <c r="D1366" i="1"/>
  <c r="C1366" i="1"/>
  <c r="H1365" i="1"/>
  <c r="D1365" i="1"/>
  <c r="C1365" i="1"/>
  <c r="G1365" i="1" s="1"/>
  <c r="H1364" i="1"/>
  <c r="D1364" i="1"/>
  <c r="C1364" i="1"/>
  <c r="G1364" i="1" s="1"/>
  <c r="H1363" i="1"/>
  <c r="D1363" i="1"/>
  <c r="G1363" i="1" s="1"/>
  <c r="C1363" i="1"/>
  <c r="D1362" i="1"/>
  <c r="C1362" i="1"/>
  <c r="D1361" i="1"/>
  <c r="H1361" i="1" s="1"/>
  <c r="C1361" i="1"/>
  <c r="G1361" i="1" s="1"/>
  <c r="D1360" i="1"/>
  <c r="H1360" i="1" s="1"/>
  <c r="C1360" i="1"/>
  <c r="D1359" i="1"/>
  <c r="H1359" i="1" s="1"/>
  <c r="C1359" i="1"/>
  <c r="D1358" i="1"/>
  <c r="H1358" i="1" s="1"/>
  <c r="C1358" i="1"/>
  <c r="H1357" i="1"/>
  <c r="G1357" i="1"/>
  <c r="D1357" i="1"/>
  <c r="C1357" i="1"/>
  <c r="H1356" i="1"/>
  <c r="D1356" i="1"/>
  <c r="C1356" i="1"/>
  <c r="G1356" i="1" s="1"/>
  <c r="D1355" i="1"/>
  <c r="H1354" i="1"/>
  <c r="G1354" i="1"/>
  <c r="D1354" i="1"/>
  <c r="C1354" i="1"/>
  <c r="H1353" i="1"/>
  <c r="D1353" i="1"/>
  <c r="C1353" i="1"/>
  <c r="G1353" i="1" s="1"/>
  <c r="H1352" i="1"/>
  <c r="D1352" i="1"/>
  <c r="C1352" i="1"/>
  <c r="G1352" i="1" s="1"/>
  <c r="H1351" i="1"/>
  <c r="D1351" i="1"/>
  <c r="G1351" i="1" s="1"/>
  <c r="C1351" i="1"/>
  <c r="D1350" i="1"/>
  <c r="C1350" i="1"/>
  <c r="D1349" i="1"/>
  <c r="H1349" i="1" s="1"/>
  <c r="C1349" i="1"/>
  <c r="G1349" i="1" s="1"/>
  <c r="D1348" i="1"/>
  <c r="C1348" i="1"/>
  <c r="D1347" i="1"/>
  <c r="H1347" i="1" s="1"/>
  <c r="C1347" i="1"/>
  <c r="D1346" i="1"/>
  <c r="H1346" i="1" s="1"/>
  <c r="C1346" i="1"/>
  <c r="H1345" i="1"/>
  <c r="G1345" i="1"/>
  <c r="D1345" i="1"/>
  <c r="C1345" i="1"/>
  <c r="H1344" i="1"/>
  <c r="D1344" i="1"/>
  <c r="C1344" i="1"/>
  <c r="G1344" i="1" s="1"/>
  <c r="H1343" i="1"/>
  <c r="D1343" i="1"/>
  <c r="C1343" i="1"/>
  <c r="G1343" i="1" s="1"/>
  <c r="D1342" i="1"/>
  <c r="G1342" i="1" s="1"/>
  <c r="C1342" i="1"/>
  <c r="D1341" i="1"/>
  <c r="C1341" i="1"/>
  <c r="D1340" i="1"/>
  <c r="H1340" i="1" s="1"/>
  <c r="C1340" i="1"/>
  <c r="G1340" i="1" s="1"/>
  <c r="D1339" i="1"/>
  <c r="C1339" i="1"/>
  <c r="D1338" i="1"/>
  <c r="H1338" i="1" s="1"/>
  <c r="C1338" i="1"/>
  <c r="D1337" i="1"/>
  <c r="H1337" i="1" s="1"/>
  <c r="C1337" i="1"/>
  <c r="H1336" i="1"/>
  <c r="G1336" i="1"/>
  <c r="D1336" i="1"/>
  <c r="C1336" i="1"/>
  <c r="H1335" i="1"/>
  <c r="D1335" i="1"/>
  <c r="C1335" i="1"/>
  <c r="G1335" i="1" s="1"/>
  <c r="H1334" i="1"/>
  <c r="D1334" i="1"/>
  <c r="C1334" i="1"/>
  <c r="G1334" i="1" s="1"/>
  <c r="H1333" i="1"/>
  <c r="D1333" i="1"/>
  <c r="G1333" i="1" s="1"/>
  <c r="C1333" i="1"/>
  <c r="D1332" i="1"/>
  <c r="C1332" i="1"/>
  <c r="D1331" i="1"/>
  <c r="H1331" i="1" s="1"/>
  <c r="C1331" i="1"/>
  <c r="G1331" i="1" s="1"/>
  <c r="G1330" i="1"/>
  <c r="D1330" i="1"/>
  <c r="H1330" i="1" s="1"/>
  <c r="C1330" i="1"/>
  <c r="D1328" i="1"/>
  <c r="H1328" i="1" s="1"/>
  <c r="C1328" i="1"/>
  <c r="H1327" i="1"/>
  <c r="G1327" i="1"/>
  <c r="D1327" i="1"/>
  <c r="C1327" i="1"/>
  <c r="H1326" i="1"/>
  <c r="D1326" i="1"/>
  <c r="C1326" i="1"/>
  <c r="G1326" i="1" s="1"/>
  <c r="H1325" i="1"/>
  <c r="D1325" i="1"/>
  <c r="C1325" i="1"/>
  <c r="G1325" i="1" s="1"/>
  <c r="H1324" i="1"/>
  <c r="D1324" i="1"/>
  <c r="G1324" i="1" s="1"/>
  <c r="C1324" i="1"/>
  <c r="D1323" i="1"/>
  <c r="C1323" i="1"/>
  <c r="D1322" i="1"/>
  <c r="H1322" i="1" s="1"/>
  <c r="H1321" i="1"/>
  <c r="D1321" i="1"/>
  <c r="G1321" i="1" s="1"/>
  <c r="C1321" i="1"/>
  <c r="D1320" i="1"/>
  <c r="C1320" i="1"/>
  <c r="D1319" i="1"/>
  <c r="H1319" i="1" s="1"/>
  <c r="C1319" i="1"/>
  <c r="G1319" i="1" s="1"/>
  <c r="D1318" i="1"/>
  <c r="H1318" i="1" s="1"/>
  <c r="C1318" i="1"/>
  <c r="D1317" i="1"/>
  <c r="H1317" i="1" s="1"/>
  <c r="C1317" i="1"/>
  <c r="D1316" i="1"/>
  <c r="H1316" i="1" s="1"/>
  <c r="C1316" i="1"/>
  <c r="H1315" i="1"/>
  <c r="G1315" i="1"/>
  <c r="D1315" i="1"/>
  <c r="C1315" i="1"/>
  <c r="H1314" i="1"/>
  <c r="D1314" i="1"/>
  <c r="C1314" i="1"/>
  <c r="G1314" i="1" s="1"/>
  <c r="H1313" i="1"/>
  <c r="D1313" i="1"/>
  <c r="C1313" i="1"/>
  <c r="G1313" i="1" s="1"/>
  <c r="D1312" i="1"/>
  <c r="G1312" i="1" s="1"/>
  <c r="C1312" i="1"/>
  <c r="D1311" i="1"/>
  <c r="C1311" i="1"/>
  <c r="D1310" i="1"/>
  <c r="H1310" i="1" s="1"/>
  <c r="C1310" i="1"/>
  <c r="G1310" i="1" s="1"/>
  <c r="G1309" i="1"/>
  <c r="D1309" i="1"/>
  <c r="H1309" i="1" s="1"/>
  <c r="C1309" i="1"/>
  <c r="H1308" i="1"/>
  <c r="D1308" i="1"/>
  <c r="C1308" i="1"/>
  <c r="H1307" i="1"/>
  <c r="D1307" i="1"/>
  <c r="C1307" i="1"/>
  <c r="H1306" i="1"/>
  <c r="G1306" i="1"/>
  <c r="D1306" i="1"/>
  <c r="C1306" i="1"/>
  <c r="D1305" i="1"/>
  <c r="C1305" i="1"/>
  <c r="H1304" i="1"/>
  <c r="D1304" i="1"/>
  <c r="H1303" i="1"/>
  <c r="G1303" i="1"/>
  <c r="D1303" i="1"/>
  <c r="C1303" i="1"/>
  <c r="D1302" i="1"/>
  <c r="C1302" i="1"/>
  <c r="G1302" i="1" s="1"/>
  <c r="H1301" i="1"/>
  <c r="D1301" i="1"/>
  <c r="C1301" i="1"/>
  <c r="G1301" i="1" s="1"/>
  <c r="D1300" i="1"/>
  <c r="H1298" i="1"/>
  <c r="D1298" i="1"/>
  <c r="C1298" i="1"/>
  <c r="G1298" i="1" s="1"/>
  <c r="D1297" i="1"/>
  <c r="G1297" i="1" s="1"/>
  <c r="C1297" i="1"/>
  <c r="D1296" i="1"/>
  <c r="C1296" i="1"/>
  <c r="D1295" i="1"/>
  <c r="H1295" i="1" s="1"/>
  <c r="C1295" i="1"/>
  <c r="G1295" i="1" s="1"/>
  <c r="G1294" i="1"/>
  <c r="D1294" i="1"/>
  <c r="H1294" i="1" s="1"/>
  <c r="C1294" i="1"/>
  <c r="H1293" i="1"/>
  <c r="D1293" i="1"/>
  <c r="C1293" i="1"/>
  <c r="H1292" i="1"/>
  <c r="D1292" i="1"/>
  <c r="C1292" i="1"/>
  <c r="H1291" i="1"/>
  <c r="G1291" i="1"/>
  <c r="D1291" i="1"/>
  <c r="C1291" i="1"/>
  <c r="D1290" i="1"/>
  <c r="C1290" i="1"/>
  <c r="H1289" i="1"/>
  <c r="D1289" i="1"/>
  <c r="C1289" i="1"/>
  <c r="G1289" i="1" s="1"/>
  <c r="D1288" i="1"/>
  <c r="C1288" i="1"/>
  <c r="D1287" i="1"/>
  <c r="C1287" i="1"/>
  <c r="D1286" i="1"/>
  <c r="H1286" i="1" s="1"/>
  <c r="C1286" i="1"/>
  <c r="D1285" i="1"/>
  <c r="C1285" i="1"/>
  <c r="D1284" i="1"/>
  <c r="H1284" i="1" s="1"/>
  <c r="C1284" i="1"/>
  <c r="D1283" i="1"/>
  <c r="H1283" i="1" s="1"/>
  <c r="C1283" i="1"/>
  <c r="H1282" i="1"/>
  <c r="G1282" i="1"/>
  <c r="D1282" i="1"/>
  <c r="C1282" i="1"/>
  <c r="H1281" i="1"/>
  <c r="D1281" i="1"/>
  <c r="C1281" i="1"/>
  <c r="G1281" i="1" s="1"/>
  <c r="H1280" i="1"/>
  <c r="D1280" i="1"/>
  <c r="C1280" i="1"/>
  <c r="G1280" i="1" s="1"/>
  <c r="H1279" i="1"/>
  <c r="D1279" i="1"/>
  <c r="G1279" i="1" s="1"/>
  <c r="C1279" i="1"/>
  <c r="D1278" i="1"/>
  <c r="C1278" i="1"/>
  <c r="D1277" i="1"/>
  <c r="H1277" i="1" s="1"/>
  <c r="C1277" i="1"/>
  <c r="G1277" i="1" s="1"/>
  <c r="D1276" i="1"/>
  <c r="H1276" i="1" s="1"/>
  <c r="C1276" i="1"/>
  <c r="D1275" i="1"/>
  <c r="H1275" i="1" s="1"/>
  <c r="C1275" i="1"/>
  <c r="D1274" i="1"/>
  <c r="H1274" i="1" s="1"/>
  <c r="C1274" i="1"/>
  <c r="H1273" i="1"/>
  <c r="G1273" i="1"/>
  <c r="D1273" i="1"/>
  <c r="C1273" i="1"/>
  <c r="D1272" i="1"/>
  <c r="C1272" i="1"/>
  <c r="G1272" i="1" s="1"/>
  <c r="H1271" i="1"/>
  <c r="D1271" i="1"/>
  <c r="C1271" i="1"/>
  <c r="G1271" i="1" s="1"/>
  <c r="D1270" i="1"/>
  <c r="G1270" i="1" s="1"/>
  <c r="C1270" i="1"/>
  <c r="D1269" i="1"/>
  <c r="C1269" i="1"/>
  <c r="D1268" i="1"/>
  <c r="H1268" i="1" s="1"/>
  <c r="C1268" i="1"/>
  <c r="G1268" i="1" s="1"/>
  <c r="G1267" i="1"/>
  <c r="D1267" i="1"/>
  <c r="H1267" i="1" s="1"/>
  <c r="C1267" i="1"/>
  <c r="H1266" i="1"/>
  <c r="D1266" i="1"/>
  <c r="C1266" i="1"/>
  <c r="H1265" i="1"/>
  <c r="D1265" i="1"/>
  <c r="C1265" i="1"/>
  <c r="H1264" i="1"/>
  <c r="G1264" i="1"/>
  <c r="D1264" i="1"/>
  <c r="C1264" i="1"/>
  <c r="D1263" i="1"/>
  <c r="C1263" i="1"/>
  <c r="H1262" i="1"/>
  <c r="D1262" i="1"/>
  <c r="C1262" i="1"/>
  <c r="G1262" i="1" s="1"/>
  <c r="D1261" i="1"/>
  <c r="C1261" i="1"/>
  <c r="D1260" i="1"/>
  <c r="C1260" i="1"/>
  <c r="D1259" i="1"/>
  <c r="H1259" i="1" s="1"/>
  <c r="C1259" i="1"/>
  <c r="G1258" i="1"/>
  <c r="D1258" i="1"/>
  <c r="H1258" i="1" s="1"/>
  <c r="C1258" i="1"/>
  <c r="D1257" i="1"/>
  <c r="H1257" i="1" s="1"/>
  <c r="C1257" i="1"/>
  <c r="D1256" i="1"/>
  <c r="H1256" i="1" s="1"/>
  <c r="C1256" i="1"/>
  <c r="H1255" i="1"/>
  <c r="G1255" i="1"/>
  <c r="D1255" i="1"/>
  <c r="C1255" i="1"/>
  <c r="H1254" i="1"/>
  <c r="D1254" i="1"/>
  <c r="C1254" i="1"/>
  <c r="G1254" i="1" s="1"/>
  <c r="H1253" i="1"/>
  <c r="D1253" i="1"/>
  <c r="C1253" i="1"/>
  <c r="G1253" i="1" s="1"/>
  <c r="H1252" i="1"/>
  <c r="D1252" i="1"/>
  <c r="G1252" i="1" s="1"/>
  <c r="C1252" i="1"/>
  <c r="D1251" i="1"/>
  <c r="C1251" i="1"/>
  <c r="D1250" i="1"/>
  <c r="H1250" i="1" s="1"/>
  <c r="C1250" i="1"/>
  <c r="G1250" i="1" s="1"/>
  <c r="D1249" i="1"/>
  <c r="H1249" i="1" s="1"/>
  <c r="C1249" i="1"/>
  <c r="D1248" i="1"/>
  <c r="H1248" i="1" s="1"/>
  <c r="C1248" i="1"/>
  <c r="D1247" i="1"/>
  <c r="H1247" i="1" s="1"/>
  <c r="C1247" i="1"/>
  <c r="H1246" i="1"/>
  <c r="G1246" i="1"/>
  <c r="D1246" i="1"/>
  <c r="C1246" i="1"/>
  <c r="D1245" i="1"/>
  <c r="C1245" i="1"/>
  <c r="G1245" i="1" s="1"/>
  <c r="H1244" i="1"/>
  <c r="D1244" i="1"/>
  <c r="C1244" i="1"/>
  <c r="G1244" i="1" s="1"/>
  <c r="D1243" i="1"/>
  <c r="C1243" i="1"/>
  <c r="D1242" i="1"/>
  <c r="C1242" i="1"/>
  <c r="D1241" i="1"/>
  <c r="H1241" i="1" s="1"/>
  <c r="C1241" i="1"/>
  <c r="G1241" i="1" s="1"/>
  <c r="G1240" i="1"/>
  <c r="D1240" i="1"/>
  <c r="H1240" i="1" s="1"/>
  <c r="C1240" i="1"/>
  <c r="H1239" i="1"/>
  <c r="D1239" i="1"/>
  <c r="C1239" i="1"/>
  <c r="H1238" i="1"/>
  <c r="D1238" i="1"/>
  <c r="C1238" i="1"/>
  <c r="H1237" i="1"/>
  <c r="G1237" i="1"/>
  <c r="D1237" i="1"/>
  <c r="C1237" i="1"/>
  <c r="C1236" i="1"/>
  <c r="H1234" i="1"/>
  <c r="G1234" i="1"/>
  <c r="D1234" i="1"/>
  <c r="C1234" i="1"/>
  <c r="D1233" i="1"/>
  <c r="H1233" i="1" s="1"/>
  <c r="C1233" i="1"/>
  <c r="H1232" i="1"/>
  <c r="D1232" i="1"/>
  <c r="C1232" i="1"/>
  <c r="G1232" i="1" s="1"/>
  <c r="H1231" i="1"/>
  <c r="G1231" i="1"/>
  <c r="D1231" i="1"/>
  <c r="C1231" i="1"/>
  <c r="D1230" i="1"/>
  <c r="C1230" i="1"/>
  <c r="D1229" i="1"/>
  <c r="H1229" i="1" s="1"/>
  <c r="C1229" i="1"/>
  <c r="D1228" i="1"/>
  <c r="C1228" i="1"/>
  <c r="H1227" i="1"/>
  <c r="D1227" i="1"/>
  <c r="C1227" i="1"/>
  <c r="D1226" i="1"/>
  <c r="H1226" i="1" s="1"/>
  <c r="C1226" i="1"/>
  <c r="H1225" i="1"/>
  <c r="G1225" i="1"/>
  <c r="D1225" i="1"/>
  <c r="C1225" i="1"/>
  <c r="D1224" i="1"/>
  <c r="C1224" i="1"/>
  <c r="H1223" i="1"/>
  <c r="D1223" i="1"/>
  <c r="C1223" i="1"/>
  <c r="G1223" i="1" s="1"/>
  <c r="D1222" i="1"/>
  <c r="H1221" i="1"/>
  <c r="D1221" i="1"/>
  <c r="C1221" i="1"/>
  <c r="G1221" i="1" s="1"/>
  <c r="H1220" i="1"/>
  <c r="D1220" i="1"/>
  <c r="C1220" i="1"/>
  <c r="G1220" i="1" s="1"/>
  <c r="D1219" i="1"/>
  <c r="D1218" i="1"/>
  <c r="C1218" i="1"/>
  <c r="H1217" i="1"/>
  <c r="D1217" i="1"/>
  <c r="C1217" i="1"/>
  <c r="G1217" i="1" s="1"/>
  <c r="G1216" i="1"/>
  <c r="D1216" i="1"/>
  <c r="H1216" i="1" s="1"/>
  <c r="C1216" i="1"/>
  <c r="D1215" i="1"/>
  <c r="C1215" i="1"/>
  <c r="D1214" i="1"/>
  <c r="D1213" i="1"/>
  <c r="C1213" i="1"/>
  <c r="D1212" i="1"/>
  <c r="C1212" i="1"/>
  <c r="D1211" i="1"/>
  <c r="H1211" i="1" s="1"/>
  <c r="C1211" i="1"/>
  <c r="G1211" i="1" s="1"/>
  <c r="H1210" i="1"/>
  <c r="D1210" i="1"/>
  <c r="G1210" i="1" s="1"/>
  <c r="C1210" i="1"/>
  <c r="D1209" i="1"/>
  <c r="C1209" i="1"/>
  <c r="D1208" i="1"/>
  <c r="H1208" i="1" s="1"/>
  <c r="C1208" i="1"/>
  <c r="G1207" i="1"/>
  <c r="D1207" i="1"/>
  <c r="H1207" i="1" s="1"/>
  <c r="C1207" i="1"/>
  <c r="D1206" i="1"/>
  <c r="C1206" i="1"/>
  <c r="G1206" i="1" s="1"/>
  <c r="H1205" i="1"/>
  <c r="D1205" i="1"/>
  <c r="C1205" i="1"/>
  <c r="D1204" i="1"/>
  <c r="C1204" i="1"/>
  <c r="H1203" i="1"/>
  <c r="D1203" i="1"/>
  <c r="C1203" i="1"/>
  <c r="D1202" i="1"/>
  <c r="H1202" i="1" s="1"/>
  <c r="C1202" i="1"/>
  <c r="G1202" i="1" s="1"/>
  <c r="D1201" i="1"/>
  <c r="H1201" i="1" s="1"/>
  <c r="C1201" i="1"/>
  <c r="D1200" i="1"/>
  <c r="C1200" i="1"/>
  <c r="D1199" i="1"/>
  <c r="H1199" i="1" s="1"/>
  <c r="C1199" i="1"/>
  <c r="G1198" i="1"/>
  <c r="D1198" i="1"/>
  <c r="H1198" i="1" s="1"/>
  <c r="C1198" i="1"/>
  <c r="H1197" i="1"/>
  <c r="D1197" i="1"/>
  <c r="C1197" i="1"/>
  <c r="G1197" i="1" s="1"/>
  <c r="H1196" i="1"/>
  <c r="D1196" i="1"/>
  <c r="C1196" i="1"/>
  <c r="G1196" i="1" s="1"/>
  <c r="H1195" i="1"/>
  <c r="D1195" i="1"/>
  <c r="G1195" i="1" s="1"/>
  <c r="C1195" i="1"/>
  <c r="H1194" i="1"/>
  <c r="D1194" i="1"/>
  <c r="C1194" i="1"/>
  <c r="G1194" i="1" s="1"/>
  <c r="D1193" i="1"/>
  <c r="H1193" i="1" s="1"/>
  <c r="C1193" i="1"/>
  <c r="G1192" i="1"/>
  <c r="D1192" i="1"/>
  <c r="H1192" i="1" s="1"/>
  <c r="C1192" i="1"/>
  <c r="H1191" i="1"/>
  <c r="D1191" i="1"/>
  <c r="C1191" i="1"/>
  <c r="G1191" i="1" s="1"/>
  <c r="H1190" i="1"/>
  <c r="D1190" i="1"/>
  <c r="C1190" i="1"/>
  <c r="H1189" i="1"/>
  <c r="D1189" i="1"/>
  <c r="G1189" i="1" s="1"/>
  <c r="C1189" i="1"/>
  <c r="D1188" i="1"/>
  <c r="C1188" i="1"/>
  <c r="D1187" i="1"/>
  <c r="H1187" i="1" s="1"/>
  <c r="C1187" i="1"/>
  <c r="G1187" i="1" s="1"/>
  <c r="D1186" i="1"/>
  <c r="C1186" i="1"/>
  <c r="D1185" i="1"/>
  <c r="C1185" i="1"/>
  <c r="D1184" i="1"/>
  <c r="H1184" i="1" s="1"/>
  <c r="C1184" i="1"/>
  <c r="G1184" i="1" s="1"/>
  <c r="D1183" i="1"/>
  <c r="D1182" i="1"/>
  <c r="C1182" i="1"/>
  <c r="D1181" i="1"/>
  <c r="H1181" i="1" s="1"/>
  <c r="C1181" i="1"/>
  <c r="D1180" i="1"/>
  <c r="C1180" i="1"/>
  <c r="H1179" i="1"/>
  <c r="D1179" i="1"/>
  <c r="C1179" i="1"/>
  <c r="D1178" i="1"/>
  <c r="H1178" i="1" s="1"/>
  <c r="C1178" i="1"/>
  <c r="H1177" i="1"/>
  <c r="G1177" i="1"/>
  <c r="D1177" i="1"/>
  <c r="C1177" i="1"/>
  <c r="D1176" i="1"/>
  <c r="C1176" i="1"/>
  <c r="H1175" i="1"/>
  <c r="D1175" i="1"/>
  <c r="C1175" i="1"/>
  <c r="G1175" i="1" s="1"/>
  <c r="D1174" i="1"/>
  <c r="C1174" i="1"/>
  <c r="D1173" i="1"/>
  <c r="C1173" i="1"/>
  <c r="H1172" i="1"/>
  <c r="D1172" i="1"/>
  <c r="C1172" i="1"/>
  <c r="G1172" i="1" s="1"/>
  <c r="G1171" i="1"/>
  <c r="D1171" i="1"/>
  <c r="H1171" i="1" s="1"/>
  <c r="C1171" i="1"/>
  <c r="H1170" i="1"/>
  <c r="D1170" i="1"/>
  <c r="C1170" i="1"/>
  <c r="H1169" i="1"/>
  <c r="D1169" i="1"/>
  <c r="C1169" i="1"/>
  <c r="G1169" i="1" s="1"/>
  <c r="H1168" i="1"/>
  <c r="G1168" i="1"/>
  <c r="D1168" i="1"/>
  <c r="C1168" i="1"/>
  <c r="D1167" i="1"/>
  <c r="H1166" i="1"/>
  <c r="D1166" i="1"/>
  <c r="C1166" i="1"/>
  <c r="G1166" i="1" s="1"/>
  <c r="D1165" i="1"/>
  <c r="C1165" i="1"/>
  <c r="D1164" i="1"/>
  <c r="C1164" i="1"/>
  <c r="D1163" i="1"/>
  <c r="H1163" i="1" s="1"/>
  <c r="C1163" i="1"/>
  <c r="G1163" i="1" s="1"/>
  <c r="D1162" i="1"/>
  <c r="C1162" i="1"/>
  <c r="D1161" i="1"/>
  <c r="H1161" i="1" s="1"/>
  <c r="C1161" i="1"/>
  <c r="D1160" i="1"/>
  <c r="H1160" i="1" s="1"/>
  <c r="C1160" i="1"/>
  <c r="G1160" i="1" s="1"/>
  <c r="H1159" i="1"/>
  <c r="G1159" i="1"/>
  <c r="D1159" i="1"/>
  <c r="C1159" i="1"/>
  <c r="D1158" i="1"/>
  <c r="H1158" i="1" s="1"/>
  <c r="C1158" i="1"/>
  <c r="H1157" i="1"/>
  <c r="D1157" i="1"/>
  <c r="C1157" i="1"/>
  <c r="G1157" i="1" s="1"/>
  <c r="H1156" i="1"/>
  <c r="G1156" i="1"/>
  <c r="D1156" i="1"/>
  <c r="C1156" i="1"/>
  <c r="D1155" i="1"/>
  <c r="C1155" i="1"/>
  <c r="D1154" i="1"/>
  <c r="H1154" i="1" s="1"/>
  <c r="C1154" i="1"/>
  <c r="D1151" i="1"/>
  <c r="H1151" i="1" s="1"/>
  <c r="C1151" i="1"/>
  <c r="G1151" i="1" s="1"/>
  <c r="H1150" i="1"/>
  <c r="D1150" i="1"/>
  <c r="G1150" i="1" s="1"/>
  <c r="C1150" i="1"/>
  <c r="D1149" i="1"/>
  <c r="C1149" i="1"/>
  <c r="D1148" i="1"/>
  <c r="H1148" i="1" s="1"/>
  <c r="C1148" i="1"/>
  <c r="D1147" i="1"/>
  <c r="C1147" i="1"/>
  <c r="H1146" i="1"/>
  <c r="D1146" i="1"/>
  <c r="C1146" i="1"/>
  <c r="G1146" i="1" s="1"/>
  <c r="D1145" i="1"/>
  <c r="H1145" i="1" s="1"/>
  <c r="C1145" i="1"/>
  <c r="D1144" i="1"/>
  <c r="G1144" i="1" s="1"/>
  <c r="C1144" i="1"/>
  <c r="D1143" i="1"/>
  <c r="C1143" i="1"/>
  <c r="D1142" i="1"/>
  <c r="C1142" i="1"/>
  <c r="D1141" i="1"/>
  <c r="C1141" i="1"/>
  <c r="H1140" i="1"/>
  <c r="G1140" i="1"/>
  <c r="D1140" i="1"/>
  <c r="C1140" i="1"/>
  <c r="D1139" i="1"/>
  <c r="C1139" i="1"/>
  <c r="H1138" i="1"/>
  <c r="D1138" i="1"/>
  <c r="G1138" i="1" s="1"/>
  <c r="C1138" i="1"/>
  <c r="D1137" i="1"/>
  <c r="C1137" i="1"/>
  <c r="D1136" i="1"/>
  <c r="H1136" i="1" s="1"/>
  <c r="C1136" i="1"/>
  <c r="G1135" i="1"/>
  <c r="D1135" i="1"/>
  <c r="H1135" i="1" s="1"/>
  <c r="C1135" i="1"/>
  <c r="D1134" i="1"/>
  <c r="C1134" i="1"/>
  <c r="H1133" i="1"/>
  <c r="D1133" i="1"/>
  <c r="C1133" i="1"/>
  <c r="D1132" i="1"/>
  <c r="C1132" i="1"/>
  <c r="H1131" i="1"/>
  <c r="G1131" i="1"/>
  <c r="D1131" i="1"/>
  <c r="C1131" i="1"/>
  <c r="D1130" i="1"/>
  <c r="C1130" i="1"/>
  <c r="H1129" i="1"/>
  <c r="D1129" i="1"/>
  <c r="G1129" i="1" s="1"/>
  <c r="C1129" i="1"/>
  <c r="H1128" i="1"/>
  <c r="D1128" i="1"/>
  <c r="G1128" i="1" s="1"/>
  <c r="C1128" i="1"/>
  <c r="D1127" i="1"/>
  <c r="C1127" i="1"/>
  <c r="H1126" i="1"/>
  <c r="G1126" i="1"/>
  <c r="D1126" i="1"/>
  <c r="C1126" i="1"/>
  <c r="G1125" i="1"/>
  <c r="D1125" i="1"/>
  <c r="C1125" i="1"/>
  <c r="H1125" i="1" s="1"/>
  <c r="C1124" i="1"/>
  <c r="G1123" i="1"/>
  <c r="D1123" i="1"/>
  <c r="H1123" i="1" s="1"/>
  <c r="C1123" i="1"/>
  <c r="H1122" i="1"/>
  <c r="D1122" i="1"/>
  <c r="C1122" i="1"/>
  <c r="G1122" i="1" s="1"/>
  <c r="D1121" i="1"/>
  <c r="C1121" i="1"/>
  <c r="D1120" i="1"/>
  <c r="C1120" i="1"/>
  <c r="G1119" i="1"/>
  <c r="D1119" i="1"/>
  <c r="C1119" i="1"/>
  <c r="D1118" i="1"/>
  <c r="H1118" i="1" s="1"/>
  <c r="C1118" i="1"/>
  <c r="H1117" i="1"/>
  <c r="G1117" i="1"/>
  <c r="D1117" i="1"/>
  <c r="C1117" i="1"/>
  <c r="H1116" i="1"/>
  <c r="D1116" i="1"/>
  <c r="C1116" i="1"/>
  <c r="G1116" i="1" s="1"/>
  <c r="H1115" i="1"/>
  <c r="D1115" i="1"/>
  <c r="C1115" i="1"/>
  <c r="G1115" i="1" s="1"/>
  <c r="G1114" i="1"/>
  <c r="D1114" i="1"/>
  <c r="H1114" i="1" s="1"/>
  <c r="C1114" i="1"/>
  <c r="D1113" i="1"/>
  <c r="C1113" i="1"/>
  <c r="D1112" i="1"/>
  <c r="C1112" i="1"/>
  <c r="D1111" i="1"/>
  <c r="G1111" i="1" s="1"/>
  <c r="C1111" i="1"/>
  <c r="D1110" i="1"/>
  <c r="C1110" i="1"/>
  <c r="D1109" i="1"/>
  <c r="C1109" i="1"/>
  <c r="H1108" i="1"/>
  <c r="G1108" i="1"/>
  <c r="D1108" i="1"/>
  <c r="C1108" i="1"/>
  <c r="H1107" i="1"/>
  <c r="D1107" i="1"/>
  <c r="C1107" i="1"/>
  <c r="G1107" i="1" s="1"/>
  <c r="D1106" i="1"/>
  <c r="C1106" i="1"/>
  <c r="H1105" i="1"/>
  <c r="D1105" i="1"/>
  <c r="G1105" i="1" s="1"/>
  <c r="C1105" i="1"/>
  <c r="D1104" i="1"/>
  <c r="C1104" i="1"/>
  <c r="H1103" i="1"/>
  <c r="D1103" i="1"/>
  <c r="C1103" i="1"/>
  <c r="G1103" i="1" s="1"/>
  <c r="G1102" i="1"/>
  <c r="D1102" i="1"/>
  <c r="H1102" i="1" s="1"/>
  <c r="C1102" i="1"/>
  <c r="G1101" i="1"/>
  <c r="D1101" i="1"/>
  <c r="C1101" i="1"/>
  <c r="H1101" i="1" s="1"/>
  <c r="H1100" i="1"/>
  <c r="D1100" i="1"/>
  <c r="C1100" i="1"/>
  <c r="H1099" i="1"/>
  <c r="D1099" i="1"/>
  <c r="G1099" i="1" s="1"/>
  <c r="C1099" i="1"/>
  <c r="D1098" i="1"/>
  <c r="C1098" i="1"/>
  <c r="D1097" i="1"/>
  <c r="C1097" i="1"/>
  <c r="D1096" i="1"/>
  <c r="H1095" i="1"/>
  <c r="D1095" i="1"/>
  <c r="G1095" i="1" s="1"/>
  <c r="C1095" i="1"/>
  <c r="D1094" i="1"/>
  <c r="C1094" i="1"/>
  <c r="H1093" i="1"/>
  <c r="G1093" i="1"/>
  <c r="D1093" i="1"/>
  <c r="C1093" i="1"/>
  <c r="H1092" i="1"/>
  <c r="G1092" i="1"/>
  <c r="D1092" i="1"/>
  <c r="C1092" i="1"/>
  <c r="D1091" i="1"/>
  <c r="C1091" i="1"/>
  <c r="H1090" i="1"/>
  <c r="G1090" i="1"/>
  <c r="D1090" i="1"/>
  <c r="C1090" i="1"/>
  <c r="D1089" i="1"/>
  <c r="H1089" i="1" s="1"/>
  <c r="C1089" i="1"/>
  <c r="D1088" i="1"/>
  <c r="C1088" i="1"/>
  <c r="G1087" i="1"/>
  <c r="D1087" i="1"/>
  <c r="H1087" i="1" s="1"/>
  <c r="C1087" i="1"/>
  <c r="D1086" i="1"/>
  <c r="C1086" i="1"/>
  <c r="H1085" i="1"/>
  <c r="D1085" i="1"/>
  <c r="C1085" i="1"/>
  <c r="G1084" i="1"/>
  <c r="D1084" i="1"/>
  <c r="H1084" i="1" s="1"/>
  <c r="C1084" i="1"/>
  <c r="H1083" i="1"/>
  <c r="D1083" i="1"/>
  <c r="C1083" i="1"/>
  <c r="G1083" i="1" s="1"/>
  <c r="D1082" i="1"/>
  <c r="C1082" i="1"/>
  <c r="G1081" i="1"/>
  <c r="D1081" i="1"/>
  <c r="H1081" i="1" s="1"/>
  <c r="C1081" i="1"/>
  <c r="D1080" i="1"/>
  <c r="C1080" i="1"/>
  <c r="D1079" i="1"/>
  <c r="C1079" i="1"/>
  <c r="D1078" i="1"/>
  <c r="C1078" i="1"/>
  <c r="D1077" i="1"/>
  <c r="C1077" i="1"/>
  <c r="H1076" i="1"/>
  <c r="D1076" i="1"/>
  <c r="C1076" i="1"/>
  <c r="H1075" i="1"/>
  <c r="G1075" i="1"/>
  <c r="D1075" i="1"/>
  <c r="C1075" i="1"/>
  <c r="H1074" i="1"/>
  <c r="D1074" i="1"/>
  <c r="C1074" i="1"/>
  <c r="G1074" i="1" s="1"/>
  <c r="D1073" i="1"/>
  <c r="C1073" i="1"/>
  <c r="H1072" i="1"/>
  <c r="D1072" i="1"/>
  <c r="G1072" i="1" s="1"/>
  <c r="C1072" i="1"/>
  <c r="G1071" i="1"/>
  <c r="D1071" i="1"/>
  <c r="H1071" i="1" s="1"/>
  <c r="C1071" i="1"/>
  <c r="D1070" i="1"/>
  <c r="C1070" i="1"/>
  <c r="G1070" i="1" s="1"/>
  <c r="H1069" i="1"/>
  <c r="G1069" i="1"/>
  <c r="D1069" i="1"/>
  <c r="C1069" i="1"/>
  <c r="G1068" i="1"/>
  <c r="D1068" i="1"/>
  <c r="C1068" i="1"/>
  <c r="H1068" i="1" s="1"/>
  <c r="H1067" i="1"/>
  <c r="D1067" i="1"/>
  <c r="C1067" i="1"/>
  <c r="H1066" i="1"/>
  <c r="D1066" i="1"/>
  <c r="G1066" i="1" s="1"/>
  <c r="C1066" i="1"/>
  <c r="D1065" i="1"/>
  <c r="D1064" i="1"/>
  <c r="C1064" i="1"/>
  <c r="D1063" i="1"/>
  <c r="C1063" i="1"/>
  <c r="H1062" i="1"/>
  <c r="G1062" i="1"/>
  <c r="D1062" i="1"/>
  <c r="C1062" i="1"/>
  <c r="G1061" i="1"/>
  <c r="D1061" i="1"/>
  <c r="C1061" i="1"/>
  <c r="H1061" i="1" s="1"/>
  <c r="G1060" i="1"/>
  <c r="D1060" i="1"/>
  <c r="C1060" i="1"/>
  <c r="H1060" i="1" s="1"/>
  <c r="H1059" i="1"/>
  <c r="D1059" i="1"/>
  <c r="C1059" i="1"/>
  <c r="G1059" i="1" s="1"/>
  <c r="D1058" i="1"/>
  <c r="C1058" i="1"/>
  <c r="H1058" i="1" s="1"/>
  <c r="G1057" i="1"/>
  <c r="D1057" i="1"/>
  <c r="C1057" i="1"/>
  <c r="D1056" i="1"/>
  <c r="C1056" i="1"/>
  <c r="H1055" i="1"/>
  <c r="D1055" i="1"/>
  <c r="C1055" i="1"/>
  <c r="G1055" i="1" s="1"/>
  <c r="D1054" i="1"/>
  <c r="C1054" i="1"/>
  <c r="D1053" i="1"/>
  <c r="C1053" i="1"/>
  <c r="H1053" i="1" s="1"/>
  <c r="H1052" i="1"/>
  <c r="G1052" i="1"/>
  <c r="D1052" i="1"/>
  <c r="C1052" i="1"/>
  <c r="G1051" i="1"/>
  <c r="D1051" i="1"/>
  <c r="C1051" i="1"/>
  <c r="H1051" i="1" s="1"/>
  <c r="H1050" i="1"/>
  <c r="D1050" i="1"/>
  <c r="C1050" i="1"/>
  <c r="G1050" i="1" s="1"/>
  <c r="G1049" i="1"/>
  <c r="D1049" i="1"/>
  <c r="H1049" i="1" s="1"/>
  <c r="C1049" i="1"/>
  <c r="D1048" i="1"/>
  <c r="C1048" i="1"/>
  <c r="D1047" i="1"/>
  <c r="D1045" i="1"/>
  <c r="C1045" i="1"/>
  <c r="H1044" i="1"/>
  <c r="G1044" i="1"/>
  <c r="D1044" i="1"/>
  <c r="C1044" i="1"/>
  <c r="D1043" i="1"/>
  <c r="C1043" i="1"/>
  <c r="G1042" i="1"/>
  <c r="D1042" i="1"/>
  <c r="C1042" i="1"/>
  <c r="H1042" i="1" s="1"/>
  <c r="D1041" i="1"/>
  <c r="C1041" i="1"/>
  <c r="D1040" i="1"/>
  <c r="C1040" i="1"/>
  <c r="G1039" i="1"/>
  <c r="D1039" i="1"/>
  <c r="C1039" i="1"/>
  <c r="G1038" i="1"/>
  <c r="D1038" i="1"/>
  <c r="C1038" i="1"/>
  <c r="H1038" i="1" s="1"/>
  <c r="D1037" i="1"/>
  <c r="C1037" i="1"/>
  <c r="D1036" i="1"/>
  <c r="C1036" i="1"/>
  <c r="D1035" i="1"/>
  <c r="C1035" i="1"/>
  <c r="H1035" i="1" s="1"/>
  <c r="H1034" i="1"/>
  <c r="G1034" i="1"/>
  <c r="D1034" i="1"/>
  <c r="C1034" i="1"/>
  <c r="G1033" i="1"/>
  <c r="D1033" i="1"/>
  <c r="C1033" i="1"/>
  <c r="H1033" i="1" s="1"/>
  <c r="H1032" i="1"/>
  <c r="D1032" i="1"/>
  <c r="C1032" i="1"/>
  <c r="G1032" i="1" s="1"/>
  <c r="D1031" i="1"/>
  <c r="H1031" i="1" s="1"/>
  <c r="C1031" i="1"/>
  <c r="D1030" i="1"/>
  <c r="C1030" i="1"/>
  <c r="H1029" i="1"/>
  <c r="G1029" i="1"/>
  <c r="D1029" i="1"/>
  <c r="C1029" i="1"/>
  <c r="D1028" i="1"/>
  <c r="H1028" i="1" s="1"/>
  <c r="C1028" i="1"/>
  <c r="D1027" i="1"/>
  <c r="C1027" i="1"/>
  <c r="H1026" i="1"/>
  <c r="G1026" i="1"/>
  <c r="D1026" i="1"/>
  <c r="C1026" i="1"/>
  <c r="G1025" i="1"/>
  <c r="D1025" i="1"/>
  <c r="C1025" i="1"/>
  <c r="H1025" i="1" s="1"/>
  <c r="G1024" i="1"/>
  <c r="D1024" i="1"/>
  <c r="C1024" i="1"/>
  <c r="H1024" i="1" s="1"/>
  <c r="H1023" i="1"/>
  <c r="D1023" i="1"/>
  <c r="C1023" i="1"/>
  <c r="G1023" i="1" s="1"/>
  <c r="D1022" i="1"/>
  <c r="C1022" i="1"/>
  <c r="H1022" i="1" s="1"/>
  <c r="G1021" i="1"/>
  <c r="D1021" i="1"/>
  <c r="C1021" i="1"/>
  <c r="D1020" i="1"/>
  <c r="C1020" i="1"/>
  <c r="H1019" i="1"/>
  <c r="D1019" i="1"/>
  <c r="C1019" i="1"/>
  <c r="G1019" i="1" s="1"/>
  <c r="D1018" i="1"/>
  <c r="C1018" i="1"/>
  <c r="D1017" i="1"/>
  <c r="C1017" i="1"/>
  <c r="H1017" i="1" s="1"/>
  <c r="H1016" i="1"/>
  <c r="G1016" i="1"/>
  <c r="D1016" i="1"/>
  <c r="C1016" i="1"/>
  <c r="G1015" i="1"/>
  <c r="D1015" i="1"/>
  <c r="C1015" i="1"/>
  <c r="H1015" i="1" s="1"/>
  <c r="D1014" i="1"/>
  <c r="C1014" i="1"/>
  <c r="G1013" i="1"/>
  <c r="D1013" i="1"/>
  <c r="H1013" i="1" s="1"/>
  <c r="C1013" i="1"/>
  <c r="D1012" i="1"/>
  <c r="C1012" i="1"/>
  <c r="H1011" i="1"/>
  <c r="D1011" i="1"/>
  <c r="C1011" i="1"/>
  <c r="G1011" i="1" s="1"/>
  <c r="G1010" i="1"/>
  <c r="D1010" i="1"/>
  <c r="H1010" i="1" s="1"/>
  <c r="C1010" i="1"/>
  <c r="G1009" i="1"/>
  <c r="D1009" i="1"/>
  <c r="C1009" i="1"/>
  <c r="H1009" i="1" s="1"/>
  <c r="D1008" i="1"/>
  <c r="C1008" i="1"/>
  <c r="G1007" i="1"/>
  <c r="D1007" i="1"/>
  <c r="H1007" i="1" s="1"/>
  <c r="C1007" i="1"/>
  <c r="D1006" i="1"/>
  <c r="C1006" i="1"/>
  <c r="H1005" i="1"/>
  <c r="D1005" i="1"/>
  <c r="C1005" i="1"/>
  <c r="G1005" i="1" s="1"/>
  <c r="G1004" i="1"/>
  <c r="D1004" i="1"/>
  <c r="H1004" i="1" s="1"/>
  <c r="C1004" i="1"/>
  <c r="G1003" i="1"/>
  <c r="D1003" i="1"/>
  <c r="C1003" i="1"/>
  <c r="H1003" i="1" s="1"/>
  <c r="D1002" i="1"/>
  <c r="C1002" i="1"/>
  <c r="G1001" i="1"/>
  <c r="D1001" i="1"/>
  <c r="H1001" i="1" s="1"/>
  <c r="C1001" i="1"/>
  <c r="D1000" i="1"/>
  <c r="C1000" i="1"/>
  <c r="H999" i="1"/>
  <c r="D999" i="1"/>
  <c r="C999" i="1"/>
  <c r="G999" i="1" s="1"/>
  <c r="G998" i="1"/>
  <c r="D998" i="1"/>
  <c r="H998" i="1" s="1"/>
  <c r="C998" i="1"/>
  <c r="G997" i="1"/>
  <c r="D997" i="1"/>
  <c r="C997" i="1"/>
  <c r="H997" i="1" s="1"/>
  <c r="D996" i="1"/>
  <c r="C996" i="1"/>
  <c r="G995" i="1"/>
  <c r="D995" i="1"/>
  <c r="H995" i="1" s="1"/>
  <c r="C995" i="1"/>
  <c r="D994" i="1"/>
  <c r="C994" i="1"/>
  <c r="H993" i="1"/>
  <c r="D993" i="1"/>
  <c r="C993" i="1"/>
  <c r="G993" i="1" s="1"/>
  <c r="G992" i="1"/>
  <c r="D992" i="1"/>
  <c r="H992" i="1" s="1"/>
  <c r="C992" i="1"/>
  <c r="G991" i="1"/>
  <c r="D991" i="1"/>
  <c r="C991" i="1"/>
  <c r="H991" i="1" s="1"/>
  <c r="D989" i="1"/>
  <c r="C989" i="1"/>
  <c r="G988" i="1"/>
  <c r="D988" i="1"/>
  <c r="C988" i="1"/>
  <c r="H988" i="1" s="1"/>
  <c r="H987" i="1"/>
  <c r="D987" i="1"/>
  <c r="C987" i="1"/>
  <c r="G987" i="1" s="1"/>
  <c r="G986" i="1"/>
  <c r="D986" i="1"/>
  <c r="H986" i="1" s="1"/>
  <c r="C986" i="1"/>
  <c r="D983" i="1"/>
  <c r="C983" i="1"/>
  <c r="G983" i="1" s="1"/>
  <c r="D982" i="1"/>
  <c r="C982" i="1"/>
  <c r="D981" i="1"/>
  <c r="C981" i="1"/>
  <c r="D980" i="1"/>
  <c r="C980" i="1"/>
  <c r="G980" i="1" s="1"/>
  <c r="D979" i="1"/>
  <c r="C979" i="1"/>
  <c r="D978" i="1"/>
  <c r="C978" i="1"/>
  <c r="D977" i="1"/>
  <c r="C977" i="1"/>
  <c r="G977" i="1" s="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G959" i="1" s="1"/>
  <c r="D958" i="1"/>
  <c r="C958" i="1"/>
  <c r="D957" i="1"/>
  <c r="C957" i="1"/>
  <c r="D956" i="1"/>
  <c r="C956" i="1"/>
  <c r="G956" i="1" s="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G935" i="1" s="1"/>
  <c r="D934" i="1"/>
  <c r="C934" i="1"/>
  <c r="D933" i="1"/>
  <c r="C933" i="1"/>
  <c r="D932" i="1"/>
  <c r="C932" i="1"/>
  <c r="G932" i="1" s="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G911" i="1" s="1"/>
  <c r="D910" i="1"/>
  <c r="C910" i="1"/>
  <c r="D909" i="1"/>
  <c r="C909" i="1"/>
  <c r="D908" i="1"/>
  <c r="C908" i="1"/>
  <c r="G908" i="1" s="1"/>
  <c r="D907" i="1"/>
  <c r="C907" i="1"/>
  <c r="D906" i="1"/>
  <c r="C906" i="1"/>
  <c r="D905" i="1"/>
  <c r="C905" i="1"/>
  <c r="D904" i="1"/>
  <c r="C904" i="1"/>
  <c r="D903" i="1"/>
  <c r="C903" i="1"/>
  <c r="D902" i="1"/>
  <c r="C902" i="1"/>
  <c r="G902" i="1" s="1"/>
  <c r="D901" i="1"/>
  <c r="C901" i="1"/>
  <c r="D900" i="1"/>
  <c r="C900" i="1"/>
  <c r="D899" i="1"/>
  <c r="C899" i="1"/>
  <c r="D898" i="1"/>
  <c r="C898" i="1"/>
  <c r="D897" i="1"/>
  <c r="C897" i="1"/>
  <c r="D896" i="1"/>
  <c r="C896" i="1"/>
  <c r="G896" i="1" s="1"/>
  <c r="D895" i="1"/>
  <c r="C895" i="1"/>
  <c r="D894" i="1"/>
  <c r="C894" i="1"/>
  <c r="D893" i="1"/>
  <c r="C893" i="1"/>
  <c r="D892" i="1"/>
  <c r="C892" i="1"/>
  <c r="D891" i="1"/>
  <c r="C891" i="1"/>
  <c r="D890" i="1"/>
  <c r="C890" i="1"/>
  <c r="G890" i="1" s="1"/>
  <c r="D889" i="1"/>
  <c r="C889" i="1"/>
  <c r="D888" i="1"/>
  <c r="C888" i="1"/>
  <c r="D887" i="1"/>
  <c r="C887" i="1"/>
  <c r="G887" i="1" s="1"/>
  <c r="D886" i="1"/>
  <c r="C886" i="1"/>
  <c r="D885" i="1"/>
  <c r="C885" i="1"/>
  <c r="D884" i="1"/>
  <c r="C884" i="1"/>
  <c r="D883" i="1"/>
  <c r="C883" i="1"/>
  <c r="D882" i="1"/>
  <c r="C882"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G869" i="1" s="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G803" i="1" s="1"/>
  <c r="D802" i="1"/>
  <c r="C802" i="1"/>
  <c r="D801" i="1"/>
  <c r="C801" i="1"/>
  <c r="D800" i="1"/>
  <c r="C800" i="1"/>
  <c r="D799" i="1"/>
  <c r="C799" i="1"/>
  <c r="D798" i="1"/>
  <c r="C798" i="1"/>
  <c r="D797" i="1"/>
  <c r="C797" i="1"/>
  <c r="D796" i="1"/>
  <c r="C796" i="1"/>
  <c r="D795" i="1"/>
  <c r="C795" i="1"/>
  <c r="D794" i="1"/>
  <c r="C794" i="1"/>
  <c r="D793" i="1"/>
  <c r="C793" i="1"/>
  <c r="D792" i="1"/>
  <c r="C792" i="1"/>
  <c r="D791" i="1"/>
  <c r="C791" i="1"/>
  <c r="G791" i="1" s="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G754" i="1" s="1"/>
  <c r="D753" i="1"/>
  <c r="C753" i="1"/>
  <c r="D752" i="1"/>
  <c r="C752" i="1"/>
  <c r="D751" i="1"/>
  <c r="C751" i="1"/>
  <c r="H751" i="1" s="1"/>
  <c r="D750" i="1"/>
  <c r="C750" i="1"/>
  <c r="D749" i="1"/>
  <c r="C749" i="1"/>
  <c r="D748" i="1"/>
  <c r="C748" i="1"/>
  <c r="D747" i="1"/>
  <c r="C747" i="1"/>
  <c r="D746" i="1"/>
  <c r="C746" i="1"/>
  <c r="D745" i="1"/>
  <c r="C745" i="1"/>
  <c r="D744" i="1"/>
  <c r="C744" i="1"/>
  <c r="D743" i="1"/>
  <c r="C743" i="1"/>
  <c r="D742" i="1"/>
  <c r="C742" i="1"/>
  <c r="D741" i="1"/>
  <c r="C741" i="1"/>
  <c r="D740" i="1"/>
  <c r="C740" i="1"/>
  <c r="D739" i="1"/>
  <c r="C739" i="1"/>
  <c r="H739" i="1" s="1"/>
  <c r="D738" i="1"/>
  <c r="C738" i="1"/>
  <c r="H738" i="1" s="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H701" i="1" s="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H683" i="1" s="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9" i="1"/>
  <c r="C649" i="1"/>
  <c r="D648" i="1"/>
  <c r="C648" i="1"/>
  <c r="D647" i="1"/>
  <c r="C647" i="1"/>
  <c r="H647" i="1" s="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H623" i="1" s="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D598" i="1"/>
  <c r="C598" i="1"/>
  <c r="D597" i="1"/>
  <c r="C597" i="1"/>
  <c r="D596" i="1"/>
  <c r="C596" i="1"/>
  <c r="H596" i="1" s="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H578" i="1" s="1"/>
  <c r="D577" i="1"/>
  <c r="C577" i="1"/>
  <c r="D576" i="1"/>
  <c r="C576" i="1"/>
  <c r="D575" i="1"/>
  <c r="C575" i="1"/>
  <c r="D574"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H560" i="1" s="1"/>
  <c r="D559" i="1"/>
  <c r="C559" i="1"/>
  <c r="D558" i="1"/>
  <c r="C558" i="1"/>
  <c r="D557" i="1"/>
  <c r="C557" i="1"/>
  <c r="H557" i="1" s="1"/>
  <c r="D556" i="1"/>
  <c r="C556" i="1"/>
  <c r="D555" i="1"/>
  <c r="C555" i="1"/>
  <c r="D554" i="1"/>
  <c r="C554" i="1"/>
  <c r="D553" i="1"/>
  <c r="C553" i="1"/>
  <c r="D552" i="1"/>
  <c r="C552" i="1"/>
  <c r="D551" i="1"/>
  <c r="C551" i="1"/>
  <c r="H551" i="1" s="1"/>
  <c r="D550" i="1"/>
  <c r="C550" i="1"/>
  <c r="D549" i="1"/>
  <c r="C549" i="1"/>
  <c r="D548" i="1"/>
  <c r="C548" i="1"/>
  <c r="H548" i="1" s="1"/>
  <c r="D547" i="1"/>
  <c r="C547" i="1"/>
  <c r="D546" i="1"/>
  <c r="C546" i="1"/>
  <c r="D545" i="1"/>
  <c r="C545" i="1"/>
  <c r="H545" i="1" s="1"/>
  <c r="D544" i="1"/>
  <c r="D543" i="1"/>
  <c r="C543" i="1"/>
  <c r="D542" i="1"/>
  <c r="C542" i="1"/>
  <c r="H542" i="1" s="1"/>
  <c r="D541" i="1"/>
  <c r="C541" i="1"/>
  <c r="D540" i="1"/>
  <c r="C540" i="1"/>
  <c r="D539" i="1"/>
  <c r="C539" i="1"/>
  <c r="H539" i="1" s="1"/>
  <c r="D538" i="1"/>
  <c r="C538" i="1"/>
  <c r="D537" i="1"/>
  <c r="C537" i="1"/>
  <c r="D536" i="1"/>
  <c r="C536" i="1"/>
  <c r="D535" i="1"/>
  <c r="C535" i="1"/>
  <c r="D534" i="1"/>
  <c r="C534" i="1"/>
  <c r="D533" i="1"/>
  <c r="C533" i="1"/>
  <c r="H533" i="1" s="1"/>
  <c r="C532" i="1"/>
  <c r="D531" i="1"/>
  <c r="C531" i="1"/>
  <c r="D530" i="1"/>
  <c r="C530" i="1"/>
  <c r="H530" i="1" s="1"/>
  <c r="D529" i="1"/>
  <c r="C529" i="1"/>
  <c r="D528" i="1"/>
  <c r="C528" i="1"/>
  <c r="D527" i="1"/>
  <c r="C527" i="1"/>
  <c r="H527" i="1" s="1"/>
  <c r="D526" i="1"/>
  <c r="C526" i="1"/>
  <c r="D525" i="1"/>
  <c r="C525" i="1"/>
  <c r="D524" i="1"/>
  <c r="C524" i="1"/>
  <c r="H524" i="1" s="1"/>
  <c r="D521" i="1"/>
  <c r="C521" i="1"/>
  <c r="H521" i="1" s="1"/>
  <c r="D520" i="1"/>
  <c r="C520" i="1"/>
  <c r="D519" i="1"/>
  <c r="C519" i="1"/>
  <c r="D518" i="1"/>
  <c r="C518" i="1"/>
  <c r="H518" i="1" s="1"/>
  <c r="D517" i="1"/>
  <c r="C517" i="1"/>
  <c r="D516" i="1"/>
  <c r="C516" i="1"/>
  <c r="D515" i="1"/>
  <c r="C515" i="1"/>
  <c r="H515" i="1" s="1"/>
  <c r="D514" i="1"/>
  <c r="C514" i="1"/>
  <c r="D513" i="1"/>
  <c r="C513" i="1"/>
  <c r="D512" i="1"/>
  <c r="C512" i="1"/>
  <c r="H512" i="1" s="1"/>
  <c r="D511" i="1"/>
  <c r="C511" i="1"/>
  <c r="D510" i="1"/>
  <c r="C510" i="1"/>
  <c r="D509" i="1"/>
  <c r="C509" i="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D496" i="1"/>
  <c r="C496" i="1"/>
  <c r="D495" i="1"/>
  <c r="C495" i="1"/>
  <c r="D494" i="1"/>
  <c r="C494" i="1"/>
  <c r="H494" i="1" s="1"/>
  <c r="D493" i="1"/>
  <c r="C493" i="1"/>
  <c r="D492" i="1"/>
  <c r="C492" i="1"/>
  <c r="D491" i="1"/>
  <c r="C491" i="1"/>
  <c r="H491" i="1" s="1"/>
  <c r="D490" i="1"/>
  <c r="C490" i="1"/>
  <c r="D489" i="1"/>
  <c r="C489" i="1"/>
  <c r="D488" i="1"/>
  <c r="C488" i="1"/>
  <c r="H488" i="1" s="1"/>
  <c r="D487" i="1"/>
  <c r="C487" i="1"/>
  <c r="D486" i="1"/>
  <c r="C486" i="1"/>
  <c r="D485" i="1"/>
  <c r="C485" i="1"/>
  <c r="H485" i="1" s="1"/>
  <c r="D484" i="1"/>
  <c r="C484" i="1"/>
  <c r="D483" i="1"/>
  <c r="C483" i="1"/>
  <c r="D482" i="1"/>
  <c r="C482" i="1"/>
  <c r="H482" i="1" s="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G426" i="1" s="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D396" i="1"/>
  <c r="C396" i="1"/>
  <c r="D395" i="1"/>
  <c r="C395" i="1"/>
  <c r="D394" i="1"/>
  <c r="C394" i="1"/>
  <c r="D393" i="1"/>
  <c r="C393" i="1"/>
  <c r="D392" i="1"/>
  <c r="C392" i="1"/>
  <c r="D391" i="1"/>
  <c r="C391" i="1"/>
  <c r="D390" i="1"/>
  <c r="C390" i="1"/>
  <c r="D389" i="1"/>
  <c r="C389" i="1"/>
  <c r="D388" i="1"/>
  <c r="C388" i="1"/>
  <c r="D387" i="1"/>
  <c r="C387" i="1"/>
  <c r="D386" i="1"/>
  <c r="C386" i="1"/>
  <c r="D385" i="1"/>
  <c r="C385" i="1"/>
  <c r="H385" i="1" s="1"/>
  <c r="D384" i="1"/>
  <c r="C384" i="1"/>
  <c r="D383" i="1"/>
  <c r="C383" i="1"/>
  <c r="D382" i="1"/>
  <c r="C382" i="1"/>
  <c r="H382" i="1" s="1"/>
  <c r="D381" i="1"/>
  <c r="C381" i="1"/>
  <c r="D380" i="1"/>
  <c r="C380" i="1"/>
  <c r="D379" i="1"/>
  <c r="C379" i="1"/>
  <c r="H379" i="1" s="1"/>
  <c r="D378" i="1"/>
  <c r="C378" i="1"/>
  <c r="D377" i="1"/>
  <c r="C377" i="1"/>
  <c r="D376" i="1"/>
  <c r="C376" i="1"/>
  <c r="H376" i="1" s="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H352" i="1" s="1"/>
  <c r="D351" i="1"/>
  <c r="C351" i="1"/>
  <c r="D350" i="1"/>
  <c r="C350" i="1"/>
  <c r="D349" i="1"/>
  <c r="C349" i="1"/>
  <c r="D348" i="1"/>
  <c r="C348" i="1"/>
  <c r="D347" i="1"/>
  <c r="C347" i="1"/>
  <c r="D344" i="1"/>
  <c r="C344" i="1"/>
  <c r="D343" i="1"/>
  <c r="C343" i="1"/>
  <c r="H343" i="1" s="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H304" i="1" s="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C283" i="1"/>
  <c r="H283" i="1" s="1"/>
  <c r="D282" i="1"/>
  <c r="C282" i="1"/>
  <c r="G282" i="1" s="1"/>
  <c r="D281" i="1"/>
  <c r="C281" i="1"/>
  <c r="D280" i="1"/>
  <c r="C280" i="1"/>
  <c r="H280" i="1" s="1"/>
  <c r="D279" i="1"/>
  <c r="C279" i="1"/>
  <c r="D278" i="1"/>
  <c r="C278" i="1"/>
  <c r="D277" i="1"/>
  <c r="C277" i="1"/>
  <c r="D276" i="1"/>
  <c r="C276" i="1"/>
  <c r="D275" i="1"/>
  <c r="D274" i="1"/>
  <c r="C274" i="1"/>
  <c r="H274" i="1" s="1"/>
  <c r="D273" i="1"/>
  <c r="C273" i="1"/>
  <c r="D272" i="1"/>
  <c r="C272" i="1"/>
  <c r="D271" i="1"/>
  <c r="C271" i="1"/>
  <c r="H271" i="1" s="1"/>
  <c r="D270" i="1"/>
  <c r="C270" i="1"/>
  <c r="D269" i="1"/>
  <c r="C269" i="1"/>
  <c r="D268" i="1"/>
  <c r="C268" i="1"/>
  <c r="H268" i="1" s="1"/>
  <c r="D267" i="1"/>
  <c r="C267" i="1"/>
  <c r="D266" i="1"/>
  <c r="C266" i="1"/>
  <c r="D265" i="1"/>
  <c r="C265" i="1"/>
  <c r="H265" i="1" s="1"/>
  <c r="D264" i="1"/>
  <c r="C264" i="1"/>
  <c r="D263" i="1"/>
  <c r="C263" i="1"/>
  <c r="D262" i="1"/>
  <c r="C262" i="1"/>
  <c r="H262" i="1" s="1"/>
  <c r="D261" i="1"/>
  <c r="C261" i="1"/>
  <c r="D260" i="1"/>
  <c r="C260" i="1"/>
  <c r="D258" i="1"/>
  <c r="C258" i="1"/>
  <c r="D257" i="1"/>
  <c r="C257" i="1"/>
  <c r="D256" i="1"/>
  <c r="C256" i="1"/>
  <c r="H256" i="1" s="1"/>
  <c r="D255" i="1"/>
  <c r="C255" i="1"/>
  <c r="D254" i="1"/>
  <c r="C254" i="1"/>
  <c r="D253" i="1"/>
  <c r="C253" i="1"/>
  <c r="H253" i="1" s="1"/>
  <c r="D252" i="1"/>
  <c r="C252" i="1"/>
  <c r="D251" i="1"/>
  <c r="C251" i="1"/>
  <c r="D250" i="1"/>
  <c r="C250" i="1"/>
  <c r="H250" i="1" s="1"/>
  <c r="D249" i="1"/>
  <c r="C249" i="1"/>
  <c r="D247" i="1"/>
  <c r="C247" i="1"/>
  <c r="H247" i="1" s="1"/>
  <c r="D246" i="1"/>
  <c r="C246" i="1"/>
  <c r="G246" i="1" s="1"/>
  <c r="D245" i="1"/>
  <c r="C245" i="1"/>
  <c r="D244" i="1"/>
  <c r="C244" i="1"/>
  <c r="H244" i="1" s="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H231" i="1" s="1"/>
  <c r="D230" i="1"/>
  <c r="C230" i="1"/>
  <c r="D229" i="1"/>
  <c r="C229" i="1"/>
  <c r="D228" i="1"/>
  <c r="C228" i="1"/>
  <c r="D227" i="1"/>
  <c r="C227" i="1"/>
  <c r="D226" i="1"/>
  <c r="C226" i="1"/>
  <c r="D225" i="1"/>
  <c r="C225" i="1"/>
  <c r="H225" i="1" s="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C149" i="1"/>
  <c r="D146" i="1"/>
  <c r="C146" i="1"/>
  <c r="D145" i="1"/>
  <c r="C145" i="1"/>
  <c r="D144" i="1"/>
  <c r="C144" i="1"/>
  <c r="D143" i="1"/>
  <c r="C143" i="1"/>
  <c r="D142" i="1"/>
  <c r="C142" i="1"/>
  <c r="D141" i="1"/>
  <c r="C141" i="1"/>
  <c r="D140" i="1"/>
  <c r="C140" i="1"/>
  <c r="D139" i="1"/>
  <c r="C139" i="1"/>
  <c r="D138" i="1"/>
  <c r="C138" i="1"/>
  <c r="D137" i="1"/>
  <c r="C137" i="1"/>
  <c r="D136" i="1"/>
  <c r="D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D101" i="1"/>
  <c r="C101" i="1"/>
  <c r="D100" i="1"/>
  <c r="C100" i="1"/>
  <c r="D99" i="1"/>
  <c r="C99" i="1"/>
  <c r="H99" i="1" s="1"/>
  <c r="D98" i="1"/>
  <c r="C98" i="1"/>
  <c r="D97" i="1"/>
  <c r="C97" i="1"/>
  <c r="D96" i="1"/>
  <c r="C96" i="1"/>
  <c r="D95" i="1"/>
  <c r="C95" i="1"/>
  <c r="D94"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H81" i="1" s="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196" i="4" l="1"/>
  <c r="D192" i="1" s="1"/>
  <c r="H129" i="1"/>
  <c r="G288" i="1"/>
  <c r="E285" i="9"/>
  <c r="B285" i="9" s="1"/>
  <c r="E287" i="9"/>
  <c r="B287" i="9" s="1"/>
  <c r="G974" i="1"/>
  <c r="E159" i="9"/>
  <c r="G971" i="1"/>
  <c r="G968" i="1"/>
  <c r="G965" i="1"/>
  <c r="E155" i="9"/>
  <c r="B155" i="9" s="1"/>
  <c r="G962" i="1"/>
  <c r="E153" i="9"/>
  <c r="E150" i="9"/>
  <c r="B150" i="9" s="1"/>
  <c r="E149" i="9"/>
  <c r="B149" i="9" s="1"/>
  <c r="G953" i="1"/>
  <c r="E147" i="9"/>
  <c r="G950" i="1"/>
  <c r="G947" i="1"/>
  <c r="G944" i="1"/>
  <c r="G941" i="1"/>
  <c r="G938" i="1"/>
  <c r="F257" i="9"/>
  <c r="B257" i="9" s="1"/>
  <c r="E136" i="9"/>
  <c r="B136" i="9" s="1"/>
  <c r="G929" i="1"/>
  <c r="G926" i="1"/>
  <c r="E131" i="9"/>
  <c r="G923" i="1"/>
  <c r="E130" i="9"/>
  <c r="B130" i="9" s="1"/>
  <c r="G920" i="1"/>
  <c r="G917" i="1"/>
  <c r="E126" i="9"/>
  <c r="B126" i="9" s="1"/>
  <c r="G914" i="1"/>
  <c r="E123" i="9"/>
  <c r="B123" i="9" s="1"/>
  <c r="E121" i="9"/>
  <c r="B121" i="9" s="1"/>
  <c r="F252" i="9"/>
  <c r="B252" i="9" s="1"/>
  <c r="F249" i="9"/>
  <c r="B249" i="9" s="1"/>
  <c r="G905" i="1"/>
  <c r="E117" i="9"/>
  <c r="B117" i="9" s="1"/>
  <c r="G899" i="1"/>
  <c r="E112" i="9"/>
  <c r="B112" i="9" s="1"/>
  <c r="G893" i="1"/>
  <c r="E111" i="9"/>
  <c r="B111" i="9" s="1"/>
  <c r="E107" i="9"/>
  <c r="G884" i="1"/>
  <c r="E105" i="9"/>
  <c r="B105" i="9" s="1"/>
  <c r="G875" i="1"/>
  <c r="E100" i="9"/>
  <c r="B100" i="9" s="1"/>
  <c r="E99" i="9"/>
  <c r="B99" i="9" s="1"/>
  <c r="E95" i="9"/>
  <c r="B95" i="9" s="1"/>
  <c r="G863" i="1"/>
  <c r="G857" i="1"/>
  <c r="E88" i="9"/>
  <c r="B88" i="9" s="1"/>
  <c r="E87" i="9"/>
  <c r="B87" i="9" s="1"/>
  <c r="G851" i="1"/>
  <c r="G845" i="1"/>
  <c r="G839" i="1"/>
  <c r="E75" i="9"/>
  <c r="B75" i="9" s="1"/>
  <c r="G833" i="1"/>
  <c r="G827" i="1"/>
  <c r="E71" i="9"/>
  <c r="G821" i="1"/>
  <c r="E69" i="9"/>
  <c r="B69" i="9" s="1"/>
  <c r="G815" i="1"/>
  <c r="G809" i="1"/>
  <c r="G797" i="1"/>
  <c r="E65" i="9"/>
  <c r="B65" i="9" s="1"/>
  <c r="G785" i="1"/>
  <c r="E64" i="9"/>
  <c r="B64" i="9" s="1"/>
  <c r="E63" i="9"/>
  <c r="B63" i="9" s="1"/>
  <c r="G779" i="1"/>
  <c r="G773" i="1"/>
  <c r="G767" i="1"/>
  <c r="G761" i="1"/>
  <c r="E59" i="9"/>
  <c r="B59" i="9" s="1"/>
  <c r="E58" i="9"/>
  <c r="B58" i="9" s="1"/>
  <c r="E57" i="9"/>
  <c r="B57" i="9" s="1"/>
  <c r="G747" i="1"/>
  <c r="E53" i="9"/>
  <c r="B53" i="9" s="1"/>
  <c r="E52" i="9"/>
  <c r="B52" i="9" s="1"/>
  <c r="E51" i="9"/>
  <c r="B51" i="9" s="1"/>
  <c r="E45" i="9"/>
  <c r="B45" i="9" s="1"/>
  <c r="E40" i="9"/>
  <c r="B40" i="9" s="1"/>
  <c r="E39" i="9"/>
  <c r="B39" i="9" s="1"/>
  <c r="E35" i="9"/>
  <c r="E34" i="9"/>
  <c r="B34" i="9" s="1"/>
  <c r="E29" i="9"/>
  <c r="B29" i="9" s="1"/>
  <c r="E28" i="9"/>
  <c r="B28" i="9" s="1"/>
  <c r="E23" i="9"/>
  <c r="B23" i="9" s="1"/>
  <c r="E22" i="9"/>
  <c r="B22" i="9" s="1"/>
  <c r="F652" i="4"/>
  <c r="E160" i="9"/>
  <c r="B160" i="9" s="1"/>
  <c r="E157" i="9"/>
  <c r="B157" i="9" s="1"/>
  <c r="E156" i="9"/>
  <c r="E154" i="9"/>
  <c r="B154" i="9" s="1"/>
  <c r="F270" i="9"/>
  <c r="B270" i="9" s="1"/>
  <c r="E151" i="9"/>
  <c r="B151" i="9" s="1"/>
  <c r="F269" i="9"/>
  <c r="B269" i="9" s="1"/>
  <c r="F267" i="9"/>
  <c r="B267" i="9" s="1"/>
  <c r="E148" i="9"/>
  <c r="B148" i="9" s="1"/>
  <c r="F266" i="9"/>
  <c r="B266" i="9" s="1"/>
  <c r="F605" i="4"/>
  <c r="F264" i="9"/>
  <c r="B264" i="9" s="1"/>
  <c r="E144" i="9"/>
  <c r="B144" i="9" s="1"/>
  <c r="F263" i="9"/>
  <c r="B263" i="9" s="1"/>
  <c r="F261" i="9"/>
  <c r="B261" i="9" s="1"/>
  <c r="F260" i="9"/>
  <c r="B260" i="9" s="1"/>
  <c r="E138" i="9"/>
  <c r="B138" i="9" s="1"/>
  <c r="F258" i="9"/>
  <c r="B258" i="9" s="1"/>
  <c r="E135" i="9"/>
  <c r="B135" i="9" s="1"/>
  <c r="H554" i="1"/>
  <c r="E132" i="9"/>
  <c r="B132" i="9" s="1"/>
  <c r="E129" i="9"/>
  <c r="B129" i="9" s="1"/>
  <c r="C544" i="1"/>
  <c r="F255" i="9"/>
  <c r="B255" i="9" s="1"/>
  <c r="F254" i="9"/>
  <c r="B254" i="9" s="1"/>
  <c r="H536" i="1"/>
  <c r="E120" i="9"/>
  <c r="B120" i="9" s="1"/>
  <c r="F251" i="9"/>
  <c r="B251" i="9" s="1"/>
  <c r="H509" i="1"/>
  <c r="E115" i="9"/>
  <c r="B115" i="9" s="1"/>
  <c r="E113" i="9"/>
  <c r="B113" i="9" s="1"/>
  <c r="F248" i="9"/>
  <c r="B248" i="9" s="1"/>
  <c r="E109" i="9"/>
  <c r="B109" i="9" s="1"/>
  <c r="F246" i="9"/>
  <c r="B246" i="9" s="1"/>
  <c r="F245" i="9"/>
  <c r="B245" i="9" s="1"/>
  <c r="F243" i="9"/>
  <c r="B243" i="9" s="1"/>
  <c r="F240" i="9"/>
  <c r="B240" i="9" s="1"/>
  <c r="F239" i="9"/>
  <c r="B239" i="9" s="1"/>
  <c r="E98" i="9"/>
  <c r="B98" i="9" s="1"/>
  <c r="F237" i="9"/>
  <c r="B237" i="9" s="1"/>
  <c r="F236" i="9"/>
  <c r="B236" i="9" s="1"/>
  <c r="D484" i="4"/>
  <c r="G474" i="1"/>
  <c r="F234" i="9"/>
  <c r="B234" i="9" s="1"/>
  <c r="G462" i="1"/>
  <c r="E92" i="9"/>
  <c r="B92" i="9" s="1"/>
  <c r="E91" i="9"/>
  <c r="B91" i="9" s="1"/>
  <c r="E89" i="9"/>
  <c r="B89" i="9" s="1"/>
  <c r="G444" i="1"/>
  <c r="E85" i="9"/>
  <c r="B85" i="9" s="1"/>
  <c r="G435" i="1"/>
  <c r="E83" i="9"/>
  <c r="B83" i="9" s="1"/>
  <c r="F233" i="9"/>
  <c r="B233" i="9" s="1"/>
  <c r="F231" i="9"/>
  <c r="B231" i="9" s="1"/>
  <c r="F230" i="9"/>
  <c r="B230" i="9" s="1"/>
  <c r="E79" i="9"/>
  <c r="B79" i="9" s="1"/>
  <c r="E77" i="9"/>
  <c r="B77" i="9" s="1"/>
  <c r="F228" i="9"/>
  <c r="B228" i="9" s="1"/>
  <c r="F227" i="9"/>
  <c r="G417" i="1"/>
  <c r="G405" i="1"/>
  <c r="C397" i="1"/>
  <c r="G393" i="1"/>
  <c r="G384" i="1"/>
  <c r="G375" i="1"/>
  <c r="F378" i="4"/>
  <c r="G366" i="1"/>
  <c r="F369" i="4"/>
  <c r="G354" i="1"/>
  <c r="E351" i="4"/>
  <c r="D351" i="4"/>
  <c r="C346" i="1" s="1"/>
  <c r="G333" i="1"/>
  <c r="G324" i="1"/>
  <c r="G315" i="1"/>
  <c r="G306" i="1"/>
  <c r="E298" i="4"/>
  <c r="D294" i="1"/>
  <c r="H301" i="1"/>
  <c r="D299" i="4"/>
  <c r="H295" i="1"/>
  <c r="H298" i="1"/>
  <c r="G297" i="1"/>
  <c r="H292" i="1"/>
  <c r="F418" i="4"/>
  <c r="H289" i="1"/>
  <c r="E273" i="9"/>
  <c r="B273" i="9" s="1"/>
  <c r="E73" i="9"/>
  <c r="B73" i="9" s="1"/>
  <c r="H277" i="1"/>
  <c r="C275" i="1"/>
  <c r="G273" i="1"/>
  <c r="G264" i="1"/>
  <c r="G255" i="1"/>
  <c r="E67" i="9"/>
  <c r="B67" i="9" s="1"/>
  <c r="H241" i="1"/>
  <c r="E62" i="9"/>
  <c r="B62" i="9" s="1"/>
  <c r="E61" i="9"/>
  <c r="B61" i="9" s="1"/>
  <c r="D224" i="4"/>
  <c r="F225" i="9"/>
  <c r="B225" i="9" s="1"/>
  <c r="E56" i="9"/>
  <c r="B56" i="9" s="1"/>
  <c r="E55" i="9"/>
  <c r="B55" i="9" s="1"/>
  <c r="F224" i="9"/>
  <c r="B224" i="9" s="1"/>
  <c r="F202" i="4"/>
  <c r="E49" i="9"/>
  <c r="B49" i="9" s="1"/>
  <c r="F188" i="4"/>
  <c r="E47" i="9"/>
  <c r="B47" i="9" s="1"/>
  <c r="F223" i="9"/>
  <c r="B223" i="9" s="1"/>
  <c r="F222" i="9"/>
  <c r="B222" i="9" s="1"/>
  <c r="F221" i="9"/>
  <c r="E43" i="9"/>
  <c r="B43" i="9" s="1"/>
  <c r="F219" i="9"/>
  <c r="B219" i="9" s="1"/>
  <c r="F177" i="4"/>
  <c r="F169" i="4"/>
  <c r="E41" i="9"/>
  <c r="B41" i="9" s="1"/>
  <c r="F159" i="4"/>
  <c r="F218" i="9"/>
  <c r="B218" i="9" s="1"/>
  <c r="F133" i="4"/>
  <c r="F134" i="4"/>
  <c r="F128" i="4"/>
  <c r="H123" i="1"/>
  <c r="F217" i="9"/>
  <c r="F112" i="4"/>
  <c r="D106" i="4"/>
  <c r="C102" i="1" s="1"/>
  <c r="E37" i="9"/>
  <c r="B37" i="9" s="1"/>
  <c r="F216" i="9"/>
  <c r="B216" i="9" s="1"/>
  <c r="E31" i="9"/>
  <c r="B31" i="9" s="1"/>
  <c r="E27" i="9"/>
  <c r="B27" i="9" s="1"/>
  <c r="E26" i="9"/>
  <c r="B26" i="9" s="1"/>
  <c r="E25" i="9"/>
  <c r="B25" i="9" s="1"/>
  <c r="F215" i="9"/>
  <c r="E7" i="4"/>
  <c r="D3" i="1" s="1"/>
  <c r="G187" i="9"/>
  <c r="E187" i="9" s="1"/>
  <c r="B187" i="9" s="1"/>
  <c r="E286" i="9"/>
  <c r="B286" i="9" s="1"/>
  <c r="E299" i="9"/>
  <c r="B299" i="9" s="1"/>
  <c r="H983" i="1"/>
  <c r="H982" i="1"/>
  <c r="G982" i="1"/>
  <c r="H980" i="1"/>
  <c r="G978" i="1"/>
  <c r="H978" i="1"/>
  <c r="H977" i="1"/>
  <c r="H976" i="1"/>
  <c r="G976" i="1"/>
  <c r="H974" i="1"/>
  <c r="G972" i="1"/>
  <c r="H972" i="1"/>
  <c r="H971" i="1"/>
  <c r="H970" i="1"/>
  <c r="G970" i="1"/>
  <c r="H968" i="1"/>
  <c r="G966" i="1"/>
  <c r="H966" i="1"/>
  <c r="H965" i="1"/>
  <c r="H964" i="1"/>
  <c r="G964" i="1"/>
  <c r="H962" i="1"/>
  <c r="G960" i="1"/>
  <c r="H960" i="1"/>
  <c r="H959" i="1"/>
  <c r="H958" i="1"/>
  <c r="G958" i="1"/>
  <c r="H956" i="1"/>
  <c r="G954" i="1"/>
  <c r="H954" i="1"/>
  <c r="H953" i="1"/>
  <c r="H952" i="1"/>
  <c r="G952" i="1"/>
  <c r="H950" i="1"/>
  <c r="G948" i="1"/>
  <c r="H948" i="1"/>
  <c r="H947" i="1"/>
  <c r="H946" i="1"/>
  <c r="G946" i="1"/>
  <c r="H944" i="1"/>
  <c r="G942" i="1"/>
  <c r="H942" i="1"/>
  <c r="H941" i="1"/>
  <c r="H940" i="1"/>
  <c r="G940" i="1"/>
  <c r="H938" i="1"/>
  <c r="G936" i="1"/>
  <c r="H936" i="1"/>
  <c r="H935" i="1"/>
  <c r="H934" i="1"/>
  <c r="G934" i="1"/>
  <c r="H932" i="1"/>
  <c r="G930" i="1"/>
  <c r="H930" i="1"/>
  <c r="H929" i="1"/>
  <c r="H928" i="1"/>
  <c r="G928" i="1"/>
  <c r="H926" i="1"/>
  <c r="G924" i="1"/>
  <c r="H924" i="1"/>
  <c r="H923" i="1"/>
  <c r="H922" i="1"/>
  <c r="G922" i="1"/>
  <c r="H920" i="1"/>
  <c r="G918" i="1"/>
  <c r="H918" i="1"/>
  <c r="H917" i="1"/>
  <c r="H916" i="1"/>
  <c r="G916" i="1"/>
  <c r="H914" i="1"/>
  <c r="G912" i="1"/>
  <c r="H912" i="1"/>
  <c r="H911" i="1"/>
  <c r="H910" i="1"/>
  <c r="G910" i="1"/>
  <c r="H908" i="1"/>
  <c r="G906" i="1"/>
  <c r="H906" i="1"/>
  <c r="H905" i="1"/>
  <c r="H904" i="1"/>
  <c r="G904" i="1"/>
  <c r="H902" i="1"/>
  <c r="G900" i="1"/>
  <c r="H900" i="1"/>
  <c r="H899" i="1"/>
  <c r="H898" i="1"/>
  <c r="G898" i="1"/>
  <c r="H896" i="1"/>
  <c r="G894" i="1"/>
  <c r="H894" i="1"/>
  <c r="H893" i="1"/>
  <c r="H892" i="1"/>
  <c r="G892" i="1"/>
  <c r="H890" i="1"/>
  <c r="G888" i="1"/>
  <c r="H888" i="1"/>
  <c r="H887" i="1"/>
  <c r="H886" i="1"/>
  <c r="G886" i="1"/>
  <c r="H884" i="1"/>
  <c r="G882" i="1"/>
  <c r="H882" i="1"/>
  <c r="H881" i="1"/>
  <c r="H880" i="1"/>
  <c r="G880" i="1"/>
  <c r="G876" i="1"/>
  <c r="H876" i="1"/>
  <c r="H875" i="1"/>
  <c r="H874" i="1"/>
  <c r="G874" i="1"/>
  <c r="H872" i="1"/>
  <c r="G870" i="1"/>
  <c r="H870" i="1"/>
  <c r="H869" i="1"/>
  <c r="H868" i="1"/>
  <c r="G868" i="1"/>
  <c r="H866" i="1"/>
  <c r="G864" i="1"/>
  <c r="H864" i="1"/>
  <c r="H863" i="1"/>
  <c r="H862" i="1"/>
  <c r="G862" i="1"/>
  <c r="G858" i="1"/>
  <c r="H858" i="1"/>
  <c r="H857" i="1"/>
  <c r="H856" i="1"/>
  <c r="G856" i="1"/>
  <c r="H854" i="1"/>
  <c r="G852" i="1"/>
  <c r="H852" i="1"/>
  <c r="H851" i="1"/>
  <c r="H850" i="1"/>
  <c r="G850" i="1"/>
  <c r="H848" i="1"/>
  <c r="G846" i="1"/>
  <c r="H846" i="1"/>
  <c r="H845" i="1"/>
  <c r="H844" i="1"/>
  <c r="G844" i="1"/>
  <c r="G840" i="1"/>
  <c r="H840" i="1"/>
  <c r="H839" i="1"/>
  <c r="H838" i="1"/>
  <c r="G838" i="1"/>
  <c r="H836" i="1"/>
  <c r="G834" i="1"/>
  <c r="H834" i="1"/>
  <c r="H833" i="1"/>
  <c r="H832" i="1"/>
  <c r="G832" i="1"/>
  <c r="H830" i="1"/>
  <c r="G828" i="1"/>
  <c r="H828" i="1"/>
  <c r="H827" i="1"/>
  <c r="H826" i="1"/>
  <c r="G826" i="1"/>
  <c r="G822" i="1"/>
  <c r="H822" i="1"/>
  <c r="H821" i="1"/>
  <c r="H820" i="1"/>
  <c r="G820" i="1"/>
  <c r="H818" i="1"/>
  <c r="G816" i="1"/>
  <c r="H816" i="1"/>
  <c r="H815" i="1"/>
  <c r="H814" i="1"/>
  <c r="G814" i="1"/>
  <c r="H812" i="1"/>
  <c r="G810" i="1"/>
  <c r="H810" i="1"/>
  <c r="H809" i="1"/>
  <c r="H808" i="1"/>
  <c r="G808" i="1"/>
  <c r="G804" i="1"/>
  <c r="H804" i="1"/>
  <c r="H803" i="1"/>
  <c r="H802" i="1"/>
  <c r="G802" i="1"/>
  <c r="H800" i="1"/>
  <c r="G798" i="1"/>
  <c r="H798" i="1"/>
  <c r="H797" i="1"/>
  <c r="H796" i="1"/>
  <c r="G796" i="1"/>
  <c r="H794" i="1"/>
  <c r="G792" i="1"/>
  <c r="H792" i="1"/>
  <c r="H791" i="1"/>
  <c r="H790" i="1"/>
  <c r="G790" i="1"/>
  <c r="G786" i="1"/>
  <c r="H786" i="1"/>
  <c r="H785" i="1"/>
  <c r="H784" i="1"/>
  <c r="G784" i="1"/>
  <c r="H782" i="1"/>
  <c r="G780" i="1"/>
  <c r="H780" i="1"/>
  <c r="H779" i="1"/>
  <c r="H778" i="1"/>
  <c r="G778" i="1"/>
  <c r="H776" i="1"/>
  <c r="G774" i="1"/>
  <c r="H774" i="1"/>
  <c r="H773" i="1"/>
  <c r="H772" i="1"/>
  <c r="G772" i="1"/>
  <c r="G768" i="1"/>
  <c r="H768" i="1"/>
  <c r="H767" i="1"/>
  <c r="H766" i="1"/>
  <c r="G766" i="1"/>
  <c r="H764" i="1"/>
  <c r="G762" i="1"/>
  <c r="H762" i="1"/>
  <c r="H761" i="1"/>
  <c r="H760" i="1"/>
  <c r="G760" i="1"/>
  <c r="H758" i="1"/>
  <c r="G756" i="1"/>
  <c r="H756" i="1"/>
  <c r="H752" i="1"/>
  <c r="G752" i="1"/>
  <c r="G750" i="1"/>
  <c r="H750" i="1"/>
  <c r="H749" i="1"/>
  <c r="G745" i="1"/>
  <c r="H743" i="1"/>
  <c r="G743" i="1"/>
  <c r="H737" i="1"/>
  <c r="H735" i="1"/>
  <c r="G735" i="1"/>
  <c r="G734" i="1"/>
  <c r="H734" i="1"/>
  <c r="H732" i="1"/>
  <c r="G732" i="1"/>
  <c r="H729" i="1"/>
  <c r="G729" i="1"/>
  <c r="H726" i="1"/>
  <c r="G726" i="1"/>
  <c r="G725" i="1"/>
  <c r="H725" i="1"/>
  <c r="H723" i="1"/>
  <c r="G723" i="1"/>
  <c r="H720" i="1"/>
  <c r="G720" i="1"/>
  <c r="H717" i="1"/>
  <c r="G717" i="1"/>
  <c r="G716" i="1"/>
  <c r="H716" i="1"/>
  <c r="H714" i="1"/>
  <c r="G714" i="1"/>
  <c r="H711" i="1"/>
  <c r="G711" i="1"/>
  <c r="H708" i="1"/>
  <c r="G708" i="1"/>
  <c r="G707" i="1"/>
  <c r="H707" i="1"/>
  <c r="H705" i="1"/>
  <c r="G705" i="1"/>
  <c r="H702" i="1"/>
  <c r="G702" i="1"/>
  <c r="H699" i="1"/>
  <c r="G699" i="1"/>
  <c r="G698" i="1"/>
  <c r="H698" i="1"/>
  <c r="H696" i="1"/>
  <c r="G696" i="1"/>
  <c r="H693" i="1"/>
  <c r="G693" i="1"/>
  <c r="H690" i="1"/>
  <c r="G690" i="1"/>
  <c r="G689" i="1"/>
  <c r="H689" i="1"/>
  <c r="H687" i="1"/>
  <c r="G687" i="1"/>
  <c r="H684" i="1"/>
  <c r="G684" i="1"/>
  <c r="H681" i="1"/>
  <c r="G681" i="1"/>
  <c r="G680" i="1"/>
  <c r="H680" i="1"/>
  <c r="H678" i="1"/>
  <c r="G678" i="1"/>
  <c r="H675" i="1"/>
  <c r="G675" i="1"/>
  <c r="H672" i="1"/>
  <c r="G672" i="1"/>
  <c r="G671" i="1"/>
  <c r="H671" i="1"/>
  <c r="H669" i="1"/>
  <c r="G669" i="1"/>
  <c r="H666" i="1"/>
  <c r="G666" i="1"/>
  <c r="H663" i="1"/>
  <c r="G663" i="1"/>
  <c r="G662" i="1"/>
  <c r="H662" i="1"/>
  <c r="H660" i="1"/>
  <c r="G660" i="1"/>
  <c r="H657" i="1"/>
  <c r="G657" i="1"/>
  <c r="H654" i="1"/>
  <c r="G654" i="1"/>
  <c r="G653" i="1"/>
  <c r="H653" i="1"/>
  <c r="H651" i="1"/>
  <c r="G651" i="1"/>
  <c r="H648" i="1"/>
  <c r="G648" i="1"/>
  <c r="G644" i="1"/>
  <c r="H644" i="1"/>
  <c r="H642" i="1"/>
  <c r="G642" i="1"/>
  <c r="H645" i="1"/>
  <c r="G645" i="1"/>
  <c r="H627" i="1"/>
  <c r="G627" i="1"/>
  <c r="F271" i="9"/>
  <c r="B271" i="9" s="1"/>
  <c r="H624" i="1"/>
  <c r="G624" i="1"/>
  <c r="E625" i="4"/>
  <c r="D619" i="1" s="1"/>
  <c r="G620" i="1"/>
  <c r="H620" i="1"/>
  <c r="H621" i="1"/>
  <c r="G621" i="1"/>
  <c r="H618" i="1"/>
  <c r="G618" i="1"/>
  <c r="B159" i="9"/>
  <c r="E158" i="9"/>
  <c r="B158" i="9" s="1"/>
  <c r="H615" i="1"/>
  <c r="G615" i="1"/>
  <c r="G611" i="1"/>
  <c r="H611" i="1"/>
  <c r="H612" i="1"/>
  <c r="G612" i="1"/>
  <c r="B153" i="9"/>
  <c r="H609" i="1"/>
  <c r="G609" i="1"/>
  <c r="H606" i="1"/>
  <c r="G606" i="1"/>
  <c r="F268" i="9"/>
  <c r="H603" i="1"/>
  <c r="G603" i="1"/>
  <c r="B147" i="9"/>
  <c r="G602" i="1"/>
  <c r="H602" i="1"/>
  <c r="E146" i="9"/>
  <c r="B146" i="9" s="1"/>
  <c r="F265" i="9"/>
  <c r="H600" i="1"/>
  <c r="G600" i="1"/>
  <c r="H597" i="1"/>
  <c r="G597" i="1"/>
  <c r="G143" i="9"/>
  <c r="E143" i="9" s="1"/>
  <c r="B143" i="9" s="1"/>
  <c r="F603" i="4"/>
  <c r="F262" i="9"/>
  <c r="B262" i="9" s="1"/>
  <c r="B141" i="9"/>
  <c r="G593" i="1"/>
  <c r="H593" i="1"/>
  <c r="H594" i="1"/>
  <c r="G594" i="1"/>
  <c r="E140" i="9"/>
  <c r="B140" i="9" s="1"/>
  <c r="H591" i="1"/>
  <c r="G591" i="1"/>
  <c r="F259" i="9"/>
  <c r="B259" i="9" s="1"/>
  <c r="E593" i="4"/>
  <c r="D587" i="1" s="1"/>
  <c r="H588" i="1"/>
  <c r="G588" i="1"/>
  <c r="G584" i="1"/>
  <c r="H584" i="1"/>
  <c r="H585" i="1"/>
  <c r="G585" i="1"/>
  <c r="H582" i="1"/>
  <c r="G582" i="1"/>
  <c r="H579" i="1"/>
  <c r="G579" i="1"/>
  <c r="G575" i="1"/>
  <c r="H575" i="1"/>
  <c r="H576" i="1"/>
  <c r="G576" i="1"/>
  <c r="H573" i="1"/>
  <c r="G573" i="1"/>
  <c r="H570" i="1"/>
  <c r="G570" i="1"/>
  <c r="H567" i="1"/>
  <c r="G567" i="1"/>
  <c r="G566" i="1"/>
  <c r="H566" i="1"/>
  <c r="H564" i="1"/>
  <c r="G564" i="1"/>
  <c r="G559" i="1"/>
  <c r="H559" i="1"/>
  <c r="G556" i="1"/>
  <c r="H556" i="1"/>
  <c r="E134" i="9"/>
  <c r="B134" i="9" s="1"/>
  <c r="G553" i="1"/>
  <c r="H553" i="1"/>
  <c r="G550" i="1"/>
  <c r="H550" i="1"/>
  <c r="G547" i="1"/>
  <c r="H547" i="1"/>
  <c r="E128" i="9"/>
  <c r="B128" i="9" s="1"/>
  <c r="G544" i="1"/>
  <c r="H544" i="1"/>
  <c r="G541" i="1"/>
  <c r="H541" i="1"/>
  <c r="F256" i="9"/>
  <c r="B256" i="9" s="1"/>
  <c r="G538" i="1"/>
  <c r="H538" i="1"/>
  <c r="G535" i="1"/>
  <c r="H535" i="1"/>
  <c r="E122" i="9"/>
  <c r="B122" i="9" s="1"/>
  <c r="F253" i="9"/>
  <c r="G532" i="1"/>
  <c r="H532" i="1"/>
  <c r="G529" i="1"/>
  <c r="H529" i="1"/>
  <c r="E119" i="9"/>
  <c r="B119" i="9" s="1"/>
  <c r="F250" i="9"/>
  <c r="G526" i="1"/>
  <c r="H526" i="1"/>
  <c r="G520" i="1"/>
  <c r="H520" i="1"/>
  <c r="G517" i="1"/>
  <c r="H517" i="1"/>
  <c r="G514" i="1"/>
  <c r="H514" i="1"/>
  <c r="G511" i="1"/>
  <c r="H511" i="1"/>
  <c r="G508" i="1"/>
  <c r="H508" i="1"/>
  <c r="G505" i="1"/>
  <c r="H505" i="1"/>
  <c r="G502" i="1"/>
  <c r="H502" i="1"/>
  <c r="G499" i="1"/>
  <c r="H499" i="1"/>
  <c r="F247" i="9"/>
  <c r="G496" i="1"/>
  <c r="H496" i="1"/>
  <c r="F244" i="9"/>
  <c r="B244" i="9" s="1"/>
  <c r="G493" i="1"/>
  <c r="H493" i="1"/>
  <c r="G490" i="1"/>
  <c r="H490" i="1"/>
  <c r="F241" i="9"/>
  <c r="B241" i="9" s="1"/>
  <c r="G487" i="1"/>
  <c r="H487" i="1"/>
  <c r="G484" i="1"/>
  <c r="H484" i="1"/>
  <c r="F238" i="9"/>
  <c r="B238" i="9" s="1"/>
  <c r="G481" i="1"/>
  <c r="H481" i="1"/>
  <c r="E484" i="4"/>
  <c r="D478" i="1" s="1"/>
  <c r="F235" i="9"/>
  <c r="B235" i="9" s="1"/>
  <c r="H477" i="1"/>
  <c r="G475" i="1"/>
  <c r="H475" i="1"/>
  <c r="H474" i="1"/>
  <c r="G472" i="1"/>
  <c r="H472" i="1"/>
  <c r="H471" i="1"/>
  <c r="G469" i="1"/>
  <c r="H469" i="1"/>
  <c r="H468" i="1"/>
  <c r="H465" i="1"/>
  <c r="G463" i="1"/>
  <c r="H463" i="1"/>
  <c r="H462" i="1"/>
  <c r="G460" i="1"/>
  <c r="H460" i="1"/>
  <c r="H459" i="1"/>
  <c r="G457" i="1"/>
  <c r="H457" i="1"/>
  <c r="H456" i="1"/>
  <c r="E459" i="4"/>
  <c r="D453" i="1" s="1"/>
  <c r="G454" i="1"/>
  <c r="H454" i="1"/>
  <c r="G451" i="1"/>
  <c r="H451" i="1"/>
  <c r="H450" i="1"/>
  <c r="G448" i="1"/>
  <c r="H448" i="1"/>
  <c r="H447" i="1"/>
  <c r="G445" i="1"/>
  <c r="H445" i="1"/>
  <c r="H444" i="1"/>
  <c r="H441" i="1"/>
  <c r="G442" i="1"/>
  <c r="H442" i="1"/>
  <c r="G439" i="1"/>
  <c r="H439" i="1"/>
  <c r="H438" i="1"/>
  <c r="G436" i="1"/>
  <c r="H436" i="1"/>
  <c r="H435" i="1"/>
  <c r="G433" i="1"/>
  <c r="H433" i="1"/>
  <c r="H432" i="1"/>
  <c r="F232" i="9"/>
  <c r="H429" i="1"/>
  <c r="G430" i="1"/>
  <c r="H430" i="1"/>
  <c r="G427" i="1"/>
  <c r="H427" i="1"/>
  <c r="H426" i="1"/>
  <c r="F229" i="9"/>
  <c r="G424" i="1"/>
  <c r="H424" i="1"/>
  <c r="H423" i="1"/>
  <c r="G421" i="1"/>
  <c r="H421" i="1"/>
  <c r="H420" i="1"/>
  <c r="G418" i="1"/>
  <c r="H418" i="1"/>
  <c r="E421" i="4"/>
  <c r="D415" i="1" s="1"/>
  <c r="H417" i="1"/>
  <c r="G406" i="1"/>
  <c r="H406" i="1"/>
  <c r="H405" i="1"/>
  <c r="G400" i="1"/>
  <c r="H400" i="1"/>
  <c r="H399" i="1"/>
  <c r="G397" i="1"/>
  <c r="H397" i="1"/>
  <c r="H396" i="1"/>
  <c r="G394" i="1"/>
  <c r="H394" i="1"/>
  <c r="G391" i="1"/>
  <c r="H391" i="1"/>
  <c r="H393" i="1"/>
  <c r="H390" i="1"/>
  <c r="G388" i="1"/>
  <c r="H388" i="1"/>
  <c r="H387" i="1"/>
  <c r="G385" i="1"/>
  <c r="H384" i="1"/>
  <c r="G382" i="1"/>
  <c r="H381" i="1"/>
  <c r="H378" i="1"/>
  <c r="G379" i="1"/>
  <c r="G376" i="1"/>
  <c r="H375" i="1"/>
  <c r="G373" i="1"/>
  <c r="H373" i="1"/>
  <c r="H372" i="1"/>
  <c r="G370" i="1"/>
  <c r="H370" i="1"/>
  <c r="H369" i="1"/>
  <c r="G367" i="1"/>
  <c r="H367" i="1"/>
  <c r="H366" i="1"/>
  <c r="G364" i="1"/>
  <c r="H364" i="1"/>
  <c r="H363" i="1"/>
  <c r="G361" i="1"/>
  <c r="H361" i="1"/>
  <c r="H360" i="1"/>
  <c r="H357" i="1"/>
  <c r="G355" i="1"/>
  <c r="H355" i="1"/>
  <c r="H354" i="1"/>
  <c r="H351" i="1"/>
  <c r="G352" i="1"/>
  <c r="G349" i="1"/>
  <c r="H349" i="1"/>
  <c r="H348" i="1"/>
  <c r="G343" i="1"/>
  <c r="H342" i="1"/>
  <c r="G340" i="1"/>
  <c r="H340" i="1"/>
  <c r="G337" i="1"/>
  <c r="H337" i="1"/>
  <c r="H336" i="1"/>
  <c r="G334" i="1"/>
  <c r="H334" i="1"/>
  <c r="H333" i="1"/>
  <c r="G331" i="1"/>
  <c r="H331" i="1"/>
  <c r="H330" i="1"/>
  <c r="G328" i="1"/>
  <c r="H328" i="1"/>
  <c r="H327" i="1"/>
  <c r="G325" i="1"/>
  <c r="H325" i="1"/>
  <c r="H324" i="1"/>
  <c r="H321" i="1"/>
  <c r="G322" i="1"/>
  <c r="H322" i="1"/>
  <c r="G319" i="1"/>
  <c r="H319" i="1"/>
  <c r="H318" i="1"/>
  <c r="G316" i="1"/>
  <c r="H316" i="1"/>
  <c r="H315" i="1"/>
  <c r="H312" i="1"/>
  <c r="G313" i="1"/>
  <c r="H313" i="1"/>
  <c r="G310" i="1"/>
  <c r="H310" i="1"/>
  <c r="H309" i="1"/>
  <c r="H306" i="1"/>
  <c r="G307" i="1"/>
  <c r="H307" i="1"/>
  <c r="G304" i="1"/>
  <c r="H303" i="1"/>
  <c r="G301" i="1"/>
  <c r="H300" i="1"/>
  <c r="G298" i="1"/>
  <c r="H297" i="1"/>
  <c r="G295" i="1"/>
  <c r="G292" i="1"/>
  <c r="H291" i="1"/>
  <c r="G289" i="1"/>
  <c r="E644" i="4"/>
  <c r="D638" i="1" s="1"/>
  <c r="H288" i="1"/>
  <c r="H411" i="1"/>
  <c r="G412" i="1"/>
  <c r="H412" i="1"/>
  <c r="D643" i="4"/>
  <c r="F416" i="4"/>
  <c r="H282" i="1"/>
  <c r="G283" i="1"/>
  <c r="G280" i="1"/>
  <c r="H279" i="1"/>
  <c r="G277" i="1"/>
  <c r="H276" i="1"/>
  <c r="G274" i="1"/>
  <c r="H273" i="1"/>
  <c r="G271" i="1"/>
  <c r="H270" i="1"/>
  <c r="G268" i="1"/>
  <c r="H267" i="1"/>
  <c r="H264" i="1"/>
  <c r="G265" i="1"/>
  <c r="G262" i="1"/>
  <c r="H261" i="1"/>
  <c r="F226" i="9"/>
  <c r="B226" i="9" s="1"/>
  <c r="H258" i="1"/>
  <c r="H255" i="1"/>
  <c r="G256" i="1"/>
  <c r="G253" i="1"/>
  <c r="H252" i="1"/>
  <c r="H249" i="1"/>
  <c r="G250" i="1"/>
  <c r="G247" i="1"/>
  <c r="H246" i="1"/>
  <c r="H243" i="1"/>
  <c r="G244" i="1"/>
  <c r="G240" i="1"/>
  <c r="G241" i="1"/>
  <c r="G238" i="1"/>
  <c r="H238" i="1"/>
  <c r="H237" i="1"/>
  <c r="G235" i="1"/>
  <c r="H235" i="1"/>
  <c r="H234" i="1"/>
  <c r="G232" i="1"/>
  <c r="H232" i="1"/>
  <c r="G231" i="1"/>
  <c r="G229" i="1"/>
  <c r="H229" i="1"/>
  <c r="H228" i="1"/>
  <c r="G226" i="1"/>
  <c r="H226" i="1"/>
  <c r="G225" i="1"/>
  <c r="G223" i="1"/>
  <c r="H223" i="1"/>
  <c r="H222" i="1"/>
  <c r="H219" i="1"/>
  <c r="G219" i="1"/>
  <c r="G217" i="1"/>
  <c r="H217" i="1"/>
  <c r="G216" i="1"/>
  <c r="G214" i="1"/>
  <c r="H214" i="1"/>
  <c r="G211" i="1"/>
  <c r="H211" i="1"/>
  <c r="H213" i="1"/>
  <c r="G213" i="1"/>
  <c r="G210" i="1"/>
  <c r="G208" i="1"/>
  <c r="H208" i="1"/>
  <c r="H207" i="1"/>
  <c r="G207" i="1"/>
  <c r="G205" i="1"/>
  <c r="H205" i="1"/>
  <c r="H204" i="1"/>
  <c r="G202" i="1"/>
  <c r="H202" i="1"/>
  <c r="H201" i="1"/>
  <c r="G201" i="1"/>
  <c r="G198" i="1"/>
  <c r="G199" i="1"/>
  <c r="H199" i="1"/>
  <c r="G196" i="1"/>
  <c r="H196" i="1"/>
  <c r="H195" i="1"/>
  <c r="G195" i="1"/>
  <c r="G193" i="1"/>
  <c r="H193" i="1"/>
  <c r="G190" i="1"/>
  <c r="H190" i="1"/>
  <c r="H189" i="1"/>
  <c r="G189" i="1"/>
  <c r="G187" i="1"/>
  <c r="H187" i="1"/>
  <c r="H186" i="1"/>
  <c r="G184" i="1"/>
  <c r="H184" i="1"/>
  <c r="H183" i="1"/>
  <c r="G183" i="1"/>
  <c r="G181" i="1"/>
  <c r="H181" i="1"/>
  <c r="H180" i="1"/>
  <c r="F220" i="9"/>
  <c r="B220" i="9" s="1"/>
  <c r="G178" i="1"/>
  <c r="H178" i="1"/>
  <c r="H177" i="1"/>
  <c r="G177" i="1"/>
  <c r="G175" i="1"/>
  <c r="H175" i="1"/>
  <c r="H174" i="1"/>
  <c r="G172" i="1"/>
  <c r="H172" i="1"/>
  <c r="H171" i="1"/>
  <c r="G171" i="1"/>
  <c r="G169" i="1"/>
  <c r="H169" i="1"/>
  <c r="H168" i="1"/>
  <c r="H165" i="1"/>
  <c r="G165" i="1"/>
  <c r="G166" i="1"/>
  <c r="H166" i="1"/>
  <c r="G163" i="1"/>
  <c r="H163" i="1"/>
  <c r="H162" i="1"/>
  <c r="G160" i="1"/>
  <c r="H160" i="1"/>
  <c r="G157" i="1"/>
  <c r="H157" i="1"/>
  <c r="G156" i="1"/>
  <c r="G154" i="1"/>
  <c r="H154" i="1"/>
  <c r="G153" i="1"/>
  <c r="G151" i="1"/>
  <c r="H151" i="1"/>
  <c r="G150" i="1"/>
  <c r="G145" i="1"/>
  <c r="H145" i="1"/>
  <c r="H144" i="1"/>
  <c r="G144" i="1"/>
  <c r="G142" i="1"/>
  <c r="H142" i="1"/>
  <c r="H141" i="1"/>
  <c r="G139" i="1"/>
  <c r="H139" i="1"/>
  <c r="H138" i="1"/>
  <c r="G138" i="1"/>
  <c r="G136" i="1"/>
  <c r="H136" i="1"/>
  <c r="G133" i="1"/>
  <c r="H133" i="1"/>
  <c r="G132" i="1"/>
  <c r="G129" i="1"/>
  <c r="G130" i="1"/>
  <c r="H130" i="1"/>
  <c r="G127" i="1"/>
  <c r="H127" i="1"/>
  <c r="H126" i="1"/>
  <c r="G124" i="1"/>
  <c r="H124" i="1"/>
  <c r="G123" i="1"/>
  <c r="G121" i="1"/>
  <c r="H121" i="1"/>
  <c r="D124" i="4"/>
  <c r="F125" i="4"/>
  <c r="G118" i="1"/>
  <c r="H118" i="1"/>
  <c r="G117" i="1"/>
  <c r="G115" i="1"/>
  <c r="H115" i="1"/>
  <c r="G114" i="1"/>
  <c r="G112" i="1"/>
  <c r="H112" i="1"/>
  <c r="G111" i="1"/>
  <c r="H108" i="1"/>
  <c r="G109" i="1"/>
  <c r="H109" i="1"/>
  <c r="G106" i="1"/>
  <c r="H106" i="1"/>
  <c r="G105" i="1"/>
  <c r="E106" i="4"/>
  <c r="G103" i="1"/>
  <c r="H103" i="1"/>
  <c r="G100" i="1"/>
  <c r="H100" i="1"/>
  <c r="G99" i="1"/>
  <c r="G97" i="1"/>
  <c r="H97" i="1"/>
  <c r="H96" i="1"/>
  <c r="G94" i="1"/>
  <c r="H94" i="1"/>
  <c r="G93" i="1"/>
  <c r="G91" i="1"/>
  <c r="H91" i="1"/>
  <c r="G90" i="1"/>
  <c r="G87" i="1"/>
  <c r="G88" i="1"/>
  <c r="H88" i="1"/>
  <c r="G85" i="1"/>
  <c r="H85" i="1"/>
  <c r="H84" i="1"/>
  <c r="G82" i="1"/>
  <c r="H82" i="1"/>
  <c r="G81" i="1"/>
  <c r="G79" i="1"/>
  <c r="H79" i="1"/>
  <c r="G76" i="1"/>
  <c r="H76" i="1"/>
  <c r="H75" i="1"/>
  <c r="G75" i="1"/>
  <c r="G73" i="1"/>
  <c r="H73" i="1"/>
  <c r="H72" i="1"/>
  <c r="G70" i="1"/>
  <c r="H70" i="1"/>
  <c r="H69" i="1"/>
  <c r="G69" i="1"/>
  <c r="G67" i="1"/>
  <c r="H67" i="1"/>
  <c r="G66" i="1"/>
  <c r="G64" i="1"/>
  <c r="H64" i="1"/>
  <c r="H63" i="1"/>
  <c r="G63" i="1"/>
  <c r="G61" i="1"/>
  <c r="H61" i="1"/>
  <c r="H60" i="1"/>
  <c r="G58" i="1"/>
  <c r="H58" i="1"/>
  <c r="H57" i="1"/>
  <c r="G57" i="1"/>
  <c r="G55" i="1"/>
  <c r="H55" i="1"/>
  <c r="H54" i="1"/>
  <c r="G52" i="1"/>
  <c r="H52" i="1"/>
  <c r="H51" i="1"/>
  <c r="G51" i="1"/>
  <c r="G49" i="1"/>
  <c r="H49" i="1"/>
  <c r="E50" i="4"/>
  <c r="D46" i="1" s="1"/>
  <c r="G48" i="1"/>
  <c r="H45" i="1"/>
  <c r="G45" i="1"/>
  <c r="G43" i="1"/>
  <c r="H43" i="1"/>
  <c r="H42" i="1"/>
  <c r="D44" i="4"/>
  <c r="F45" i="4"/>
  <c r="H39" i="1"/>
  <c r="G39" i="1"/>
  <c r="H36" i="1"/>
  <c r="G37" i="1"/>
  <c r="H37" i="1"/>
  <c r="H33" i="1"/>
  <c r="G33" i="1"/>
  <c r="G34" i="1"/>
  <c r="H34" i="1"/>
  <c r="G31" i="1"/>
  <c r="H31" i="1"/>
  <c r="H30" i="1"/>
  <c r="G28" i="1"/>
  <c r="H28" i="1"/>
  <c r="H27" i="1"/>
  <c r="G27" i="1"/>
  <c r="G25" i="1"/>
  <c r="H25" i="1"/>
  <c r="H24" i="1"/>
  <c r="G22" i="1"/>
  <c r="H22" i="1"/>
  <c r="H21" i="1"/>
  <c r="G21" i="1"/>
  <c r="G19" i="1"/>
  <c r="H19" i="1"/>
  <c r="F214" i="9"/>
  <c r="H18" i="1"/>
  <c r="G16" i="1"/>
  <c r="H16" i="1"/>
  <c r="H15" i="1"/>
  <c r="G15" i="1"/>
  <c r="G13" i="1"/>
  <c r="H13" i="1"/>
  <c r="H12" i="1"/>
  <c r="G10" i="1"/>
  <c r="H10" i="1"/>
  <c r="H9" i="1"/>
  <c r="G9" i="1"/>
  <c r="G7" i="1"/>
  <c r="H7" i="1"/>
  <c r="H6" i="1"/>
  <c r="G4" i="1"/>
  <c r="H4" i="1"/>
  <c r="E33" i="9"/>
  <c r="B33" i="9" s="1"/>
  <c r="E295" i="9"/>
  <c r="B295" i="9" s="1"/>
  <c r="E293" i="9"/>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G1112" i="1"/>
  <c r="H1112"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G307" i="9"/>
  <c r="E307" i="9" s="1"/>
  <c r="B307" i="9" s="1"/>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529" i="4"/>
  <c r="E146" i="5"/>
  <c r="D1124" i="1" s="1"/>
  <c r="H1124" i="1" s="1"/>
  <c r="F50" i="6"/>
  <c r="D35" i="6"/>
  <c r="E6" i="7"/>
  <c r="B275" i="9"/>
  <c r="E38" i="9"/>
  <c r="B38" i="9" s="1"/>
  <c r="E74" i="9"/>
  <c r="B74" i="9" s="1"/>
  <c r="E110" i="9"/>
  <c r="B110" i="9" s="1"/>
  <c r="G172" i="9"/>
  <c r="E172" i="9" s="1"/>
  <c r="B172" i="9" s="1"/>
  <c r="D42" i="8"/>
  <c r="G312" i="9" s="1"/>
  <c r="E31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93" i="9"/>
  <c r="B214" i="9"/>
  <c r="B232" i="9"/>
  <c r="B250" i="9"/>
  <c r="B268" i="9"/>
  <c r="F277" i="9"/>
  <c r="B156" i="9"/>
  <c r="B221" i="9"/>
  <c r="B229" i="9"/>
  <c r="B247" i="9"/>
  <c r="B265" i="9"/>
  <c r="F484" i="4" l="1"/>
  <c r="C478" i="1"/>
  <c r="H478" i="1" s="1"/>
  <c r="E350" i="4"/>
  <c r="E407" i="4" s="1"/>
  <c r="D402" i="1" s="1"/>
  <c r="D346" i="1"/>
  <c r="D298" i="4"/>
  <c r="F298" i="4" s="1"/>
  <c r="D293" i="1"/>
  <c r="F299" i="4"/>
  <c r="C294" i="1"/>
  <c r="F224" i="4"/>
  <c r="C220" i="1"/>
  <c r="H220" i="1" s="1"/>
  <c r="D561" i="1"/>
  <c r="E528" i="4"/>
  <c r="D522" i="1" s="1"/>
  <c r="D466" i="1"/>
  <c r="E420" i="4"/>
  <c r="E635" i="4" s="1"/>
  <c r="D629" i="1" s="1"/>
  <c r="F643" i="4"/>
  <c r="C637" i="1"/>
  <c r="F124" i="4"/>
  <c r="C120" i="1"/>
  <c r="G120" i="1" s="1"/>
  <c r="D102" i="1"/>
  <c r="F106" i="4"/>
  <c r="F44" i="4"/>
  <c r="C40" i="1"/>
  <c r="B192" i="9"/>
  <c r="B312" i="9"/>
  <c r="C293" i="1"/>
  <c r="G310" i="9"/>
  <c r="E310" i="9" s="1"/>
  <c r="B310" i="9" s="1"/>
  <c r="F206" i="5"/>
  <c r="C1183" i="1"/>
  <c r="E68" i="5"/>
  <c r="F252" i="4"/>
  <c r="C248" i="1"/>
  <c r="F82" i="4"/>
  <c r="C78" i="1"/>
  <c r="E175" i="5"/>
  <c r="D1152" i="1" s="1"/>
  <c r="I22" i="3"/>
  <c r="D1153" i="1"/>
  <c r="G1124" i="1"/>
  <c r="F529" i="4"/>
  <c r="D528" i="4"/>
  <c r="C523" i="1"/>
  <c r="I25" i="3"/>
  <c r="D1329" i="1"/>
  <c r="H120"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C1518" i="1"/>
  <c r="D176" i="5"/>
  <c r="F114" i="6"/>
  <c r="H27" i="3"/>
  <c r="C1408" i="1"/>
  <c r="G1222" i="1"/>
  <c r="H1222" i="1"/>
  <c r="F139" i="4"/>
  <c r="C135" i="1"/>
  <c r="E6" i="4"/>
  <c r="F580" i="4"/>
  <c r="C574" i="1"/>
  <c r="I1460" i="1"/>
  <c r="F237" i="5"/>
  <c r="H23" i="3"/>
  <c r="C1214" i="1"/>
  <c r="I1440" i="1"/>
  <c r="G478" i="1" l="1"/>
  <c r="E636" i="4"/>
  <c r="D630" i="1" s="1"/>
  <c r="D414" i="1"/>
  <c r="G346" i="1"/>
  <c r="H346" i="1"/>
  <c r="D345" i="1"/>
  <c r="E408" i="4"/>
  <c r="D403" i="1" s="1"/>
  <c r="H294" i="1"/>
  <c r="G294" i="1"/>
  <c r="H637" i="1"/>
  <c r="G637" i="1"/>
  <c r="H102" i="1"/>
  <c r="G102" i="1"/>
  <c r="G40" i="1"/>
  <c r="H40" i="1"/>
  <c r="G638" i="1"/>
  <c r="H638" i="1"/>
  <c r="G990" i="1"/>
  <c r="H990" i="1"/>
  <c r="G1453" i="1"/>
  <c r="H1453" i="1"/>
  <c r="G1167" i="1"/>
  <c r="H1167" i="1"/>
  <c r="F176" i="5"/>
  <c r="D175" i="5"/>
  <c r="H22" i="3"/>
  <c r="C1153" i="1"/>
  <c r="D6" i="5"/>
  <c r="F7" i="5"/>
  <c r="H20" i="3"/>
  <c r="C985" i="1"/>
  <c r="D408" i="4"/>
  <c r="F350" i="4"/>
  <c r="C345" i="1"/>
  <c r="H619" i="1"/>
  <c r="G619" i="1"/>
  <c r="G1299" i="1"/>
  <c r="H1299" i="1"/>
  <c r="H9" i="3"/>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D286" i="1" l="1"/>
  <c r="H286" i="1" s="1"/>
  <c r="F290" i="4"/>
  <c r="F639" i="4"/>
  <c r="C633" i="1"/>
  <c r="G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274" i="9"/>
  <c r="B274" i="9" s="1"/>
  <c r="E13" i="9"/>
  <c r="B13" i="9" s="1"/>
  <c r="E6" i="9"/>
  <c r="B6" i="9" s="1"/>
  <c r="E7" i="9"/>
  <c r="B7" i="9" s="1"/>
  <c r="E10" i="9"/>
  <c r="B10" i="9" s="1"/>
  <c r="F16" i="9"/>
  <c r="E16" i="9"/>
  <c r="E12" i="9"/>
  <c r="B12" i="9" s="1"/>
  <c r="E18" i="9"/>
  <c r="B18" i="9" s="1"/>
  <c r="E11" i="9"/>
  <c r="B11" i="9" s="1"/>
  <c r="E17" i="9"/>
  <c r="B17" i="9" s="1"/>
  <c r="E8" i="9"/>
  <c r="B8" i="9" s="1"/>
  <c r="F15" i="9"/>
  <c r="E5" i="9"/>
  <c r="E9" i="9"/>
  <c r="B9" i="9" s="1"/>
  <c r="F272" i="9"/>
  <c r="E20" i="9" l="1"/>
  <c r="I7" i="3" s="1"/>
  <c r="F14" i="9"/>
  <c r="B16" i="9"/>
  <c r="E14" i="9"/>
  <c r="B15" i="9"/>
  <c r="B272" i="9"/>
  <c r="F20" i="9"/>
  <c r="B5" i="9"/>
  <c r="E4" i="9"/>
  <c r="E3" i="9" l="1"/>
  <c r="F3" i="9"/>
</calcChain>
</file>

<file path=xl/sharedStrings.xml><?xml version="1.0" encoding="utf-8"?>
<sst xmlns="http://schemas.openxmlformats.org/spreadsheetml/2006/main" count="4355" uniqueCount="3421">
  <si>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</si>
  <si>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</si>
  <si>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</si>
  <si>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</si>
  <si>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</si>
  <si>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</si>
  <si>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</si>
  <si>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</si>
  <si>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</si>
  <si>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</si>
  <si>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</si>
  <si>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</si>
  <si>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</si>
  <si>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</si>
  <si>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</si>
  <si>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</si>
  <si>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</si>
  <si>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</si>
  <si>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</si>
  <si>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</si>
  <si>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</si>
  <si>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</si>
  <si>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</si>
  <si>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</si>
  <si>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</si>
  <si>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</si>
  <si>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</si>
  <si>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</si>
  <si>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</si>
  <si>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</si>
  <si>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</si>
  <si>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</si>
  <si>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</si>
  <si>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</si>
  <si>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</si>
  <si>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</si>
  <si>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</si>
  <si>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</si>
  <si>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</si>
  <si>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</si>
  <si>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</si>
  <si>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</si>
  <si>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</si>
  <si>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</si>
  <si>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</si>
  <si>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</si>
  <si>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</si>
  <si>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</si>
  <si>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</si>
  <si>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</si>
  <si>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</si>
  <si>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</si>
  <si>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</si>
  <si>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</si>
  <si>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</si>
  <si>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</si>
  <si>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</si>
  <si>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</si>
  <si>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</si>
  <si>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</si>
  <si>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</si>
  <si>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</si>
  <si>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</si>
  <si>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</si>
  <si>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</si>
  <si>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</si>
  <si>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</si>
  <si>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</si>
  <si>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</si>
  <si>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</si>
  <si>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</si>
  <si>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</si>
  <si>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</si>
  <si>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</si>
  <si>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</si>
  <si>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</si>
  <si>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</si>
  <si>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</si>
  <si>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</si>
  <si>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</si>
  <si>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</si>
  <si>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</si>
  <si>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</si>
  <si>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</si>
  <si>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</si>
  <si>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</si>
  <si>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</si>
  <si>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</si>
  <si>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</si>
  <si>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</si>
  <si>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</si>
  <si>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</si>
  <si>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</si>
  <si>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</si>
  <si>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</si>
  <si>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</si>
  <si>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</si>
  <si>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</si>
  <si>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</si>
  <si>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</si>
  <si>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</si>
  <si>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</si>
  <si>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</si>
  <si>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</si>
  <si>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</si>
  <si>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</si>
  <si>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</si>
  <si>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</si>
  <si>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</si>
  <si>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</si>
  <si>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</si>
  <si>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</si>
  <si>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</si>
  <si>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</si>
  <si>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</si>
  <si>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</si>
  <si>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</si>
  <si>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</si>
  <si>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</si>
  <si>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</si>
  <si>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</si>
  <si>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</si>
  <si>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</si>
  <si>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</si>
  <si>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</si>
  <si>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</si>
  <si>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</si>
  <si>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</si>
  <si>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</si>
  <si>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</si>
  <si>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</si>
  <si>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</si>
  <si>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</si>
  <si>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</si>
  <si>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</si>
  <si>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</si>
  <si>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</si>
  <si>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</si>
  <si>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</si>
  <si>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</si>
  <si>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</si>
  <si>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</si>
  <si>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</si>
  <si>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</si>
  <si>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</si>
  <si>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</si>
  <si>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</si>
  <si>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</si>
  <si>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</si>
  <si>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</si>
  <si>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</si>
  <si>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</si>
  <si>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</si>
  <si>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</si>
  <si>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</si>
  <si>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</si>
  <si>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</si>
  <si>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</si>
  <si>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</si>
  <si>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</si>
  <si>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</si>
  <si>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</si>
  <si>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</si>
  <si>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</si>
  <si>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</si>
  <si>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</si>
  <si>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</si>
  <si>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</si>
  <si>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</si>
  <si>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</si>
  <si>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</si>
  <si>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</si>
  <si>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</si>
  <si>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</si>
  <si>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</si>
  <si>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</si>
  <si>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</si>
  <si>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</si>
  <si>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</si>
  <si>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</si>
  <si>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</si>
  <si>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</si>
  <si>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</si>
  <si>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</si>
  <si>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</si>
  <si>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</si>
  <si>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</si>
  <si>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</si>
  <si>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</si>
  <si>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</si>
  <si>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</si>
  <si>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</si>
  <si>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</si>
  <si>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</si>
  <si>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</si>
  <si>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</si>
  <si>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</si>
  <si>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</si>
  <si>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</si>
  <si>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</si>
  <si>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</si>
  <si>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</si>
  <si>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</si>
  <si>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</si>
  <si>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</si>
  <si>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</si>
  <si>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</si>
  <si>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</si>
  <si>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</si>
  <si>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</si>
  <si>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</si>
  <si>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</si>
  <si>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</si>
  <si>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</si>
  <si>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</si>
  <si>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</si>
  <si>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</si>
  <si>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</si>
  <si>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</si>
  <si>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</si>
  <si>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</si>
  <si>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</si>
  <si>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</si>
  <si>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</si>
  <si>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</si>
  <si>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</si>
  <si>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</si>
  <si>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</si>
  <si>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</si>
  <si>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</si>
  <si>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</si>
  <si>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</si>
  <si>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</si>
  <si>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</si>
  <si>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</si>
  <si>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</si>
  <si>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</si>
  <si>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</si>
  <si>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</si>
  <si>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</si>
  <si>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</si>
  <si>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</si>
  <si>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</si>
  <si>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</si>
  <si>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</si>
  <si>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</si>
  <si>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</si>
  <si>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</si>
  <si>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</si>
  <si>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</si>
  <si>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</si>
  <si>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</si>
  <si>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</si>
  <si>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</si>
  <si>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</si>
  <si>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</si>
  <si>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</si>
  <si>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</si>
  <si>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</si>
  <si>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</si>
  <si>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</si>
  <si>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</si>
  <si>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</si>
  <si>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</si>
  <si>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</si>
  <si>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</si>
  <si>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</si>
  <si>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</si>
  <si>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</si>
  <si>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</si>
  <si>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</si>
  <si>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</si>
  <si>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</si>
  <si>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</si>
  <si>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</si>
  <si>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</si>
  <si>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</si>
  <si>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</si>
  <si>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</si>
  <si>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</si>
  <si>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</si>
  <si>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</si>
  <si>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</si>
  <si>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</si>
  <si>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</si>
  <si>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</si>
  <si>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</si>
  <si>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</si>
  <si>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</si>
  <si>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</si>
  <si>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</si>
  <si>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</si>
  <si>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</si>
  <si>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</si>
  <si>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</si>
  <si>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</si>
  <si>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</si>
  <si>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</si>
  <si>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</si>
  <si>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</si>
  <si>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</si>
  <si>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</si>
  <si>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</si>
  <si>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</si>
  <si>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</si>
  <si>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</si>
  <si>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</si>
  <si>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</si>
  <si>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</si>
  <si>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</si>
  <si>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</si>
  <si>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</si>
  <si>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</si>
  <si>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</si>
  <si>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</si>
  <si>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</si>
  <si>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</si>
  <si>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</si>
  <si>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</si>
  <si>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</si>
  <si>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</si>
  <si>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</si>
  <si>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</si>
  <si>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</si>
  <si>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</si>
  <si>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</si>
  <si>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</si>
  <si>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</si>
  <si>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</si>
  <si>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</si>
  <si>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</si>
  <si>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</si>
  <si>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</si>
  <si>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</si>
  <si>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</si>
  <si>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</si>
  <si>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</si>
  <si>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</si>
  <si>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</si>
  <si>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</si>
  <si>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</si>
  <si>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</si>
  <si>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</si>
  <si>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</si>
  <si>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</si>
  <si>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</si>
  <si>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</si>
  <si>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</si>
  <si>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</si>
  <si>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</si>
  <si>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</si>
  <si>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</si>
  <si>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</si>
  <si>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</si>
  <si>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</si>
  <si>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</si>
  <si>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</si>
  <si>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</si>
  <si>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</si>
  <si>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</si>
  <si>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</si>
  <si>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</si>
  <si>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</si>
  <si>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</si>
  <si>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</si>
  <si>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</si>
  <si>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</si>
  <si>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</si>
  <si>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</si>
  <si>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</si>
  <si>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</si>
  <si>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</si>
  <si>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</si>
  <si>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</si>
  <si>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</si>
  <si>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</si>
  <si>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</si>
  <si>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</si>
  <si>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</si>
  <si>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</si>
  <si>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</si>
  <si>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</si>
  <si>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</si>
  <si>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</si>
  <si>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</si>
  <si>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</si>
  <si>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</si>
  <si>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</si>
  <si>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</si>
  <si>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</si>
  <si>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</si>
  <si>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</si>
  <si>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</si>
  <si>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</si>
  <si>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</si>
  <si>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</si>
  <si>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</si>
  <si>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</si>
  <si>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</si>
  <si>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</si>
  <si>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</si>
  <si>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</si>
  <si>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</si>
  <si>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</si>
  <si>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</si>
  <si>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</si>
  <si>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</si>
  <si>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</si>
  <si>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</si>
  <si>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</si>
  <si>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</si>
  <si>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</si>
  <si>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</si>
  <si>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</si>
  <si>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</si>
  <si>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</si>
  <si>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</si>
  <si>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</si>
  <si>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</si>
  <si>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</si>
  <si>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</si>
  <si>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</si>
  <si>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</si>
  <si>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</si>
  <si>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</si>
  <si>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</si>
  <si>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</si>
  <si>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</si>
  <si>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</si>
  <si>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</si>
  <si>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</si>
  <si>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</si>
  <si>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</si>
  <si>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</si>
  <si>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</si>
  <si>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</si>
  <si>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</si>
  <si>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</si>
  <si>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</si>
  <si>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</si>
  <si>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</si>
  <si>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</si>
  <si>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</si>
  <si>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</si>
  <si>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</si>
  <si>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</si>
  <si>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</si>
  <si>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</si>
  <si>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</si>
  <si>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</si>
  <si>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</si>
  <si>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</si>
  <si>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</si>
  <si>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</si>
  <si>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</si>
  <si>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</si>
  <si>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</si>
  <si>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</si>
  <si>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</si>
  <si>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</si>
  <si>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</si>
  <si>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</si>
  <si>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</si>
  <si>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</si>
  <si>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</si>
  <si>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</si>
  <si>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</si>
  <si>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</si>
  <si>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</si>
  <si>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</si>
  <si>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</si>
  <si>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</si>
  <si>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</si>
  <si>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</si>
  <si>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</si>
  <si>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</si>
  <si>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</si>
  <si>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</si>
  <si>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</si>
  <si>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</si>
  <si>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</si>
  <si>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</si>
  <si>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</si>
  <si>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</si>
  <si>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</si>
  <si>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</si>
  <si>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</si>
  <si>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</si>
  <si>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</si>
  <si>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</si>
  <si>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</si>
  <si>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</si>
  <si>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</si>
  <si>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</si>
  <si>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</si>
  <si>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</si>
  <si>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</si>
  <si>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</si>
  <si>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</si>
  <si>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</si>
  <si>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</si>
  <si>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</si>
  <si>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</si>
  <si>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</si>
  <si>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</si>
  <si>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</si>
  <si>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</si>
  <si>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</si>
  <si>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</si>
  <si>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</si>
  <si>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</si>
  <si>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</si>
  <si>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</si>
  <si>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</si>
  <si>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</si>
  <si>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</si>
  <si>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</si>
  <si>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</si>
  <si>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</si>
  <si>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</si>
  <si>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</si>
  <si>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</si>
  <si>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</si>
  <si>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</si>
  <si>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</si>
  <si>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</si>
  <si>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</si>
  <si>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</si>
  <si>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</si>
  <si>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</si>
  <si>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</si>
  <si>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</si>
  <si>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</si>
  <si>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</si>
  <si>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</si>
  <si>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</si>
  <si>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</si>
  <si>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</si>
  <si>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</si>
  <si>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</si>
  <si>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</si>
  <si>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</si>
  <si>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</si>
  <si>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</si>
  <si>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</si>
  <si>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</si>
  <si>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</si>
  <si>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</si>
  <si>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</si>
  <si>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</si>
  <si>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</si>
  <si>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</si>
  <si>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</si>
  <si>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</si>
  <si>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</si>
  <si>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</si>
  <si>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</si>
  <si>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</si>
  <si>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</si>
  <si>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</si>
  <si>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</si>
  <si>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</si>
  <si>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</si>
  <si>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</si>
  <si>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</si>
  <si>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</si>
  <si>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</si>
  <si>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</si>
  <si>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</si>
  <si>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</si>
  <si>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</si>
  <si>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</si>
  <si>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</si>
  <si>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</si>
  <si>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</si>
  <si>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</si>
  <si>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</si>
  <si>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</si>
  <si>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</si>
  <si>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</si>
  <si>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</si>
  <si>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</si>
  <si>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</si>
  <si>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</si>
  <si>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</si>
  <si>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</si>
  <si>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</si>
  <si>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</si>
  <si>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</si>
  <si>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</si>
  <si>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</si>
  <si>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</si>
  <si>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</si>
  <si>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</si>
  <si>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</si>
  <si>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</si>
  <si>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</si>
  <si>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</si>
  <si>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</si>
  <si>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</si>
  <si>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</si>
  <si>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</si>
  <si>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</si>
  <si>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</si>
  <si>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</si>
  <si>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</si>
  <si>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</si>
  <si>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</si>
  <si>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</si>
  <si>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</si>
  <si>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</si>
  <si>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</si>
  <si>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</si>
  <si>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</si>
  <si>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</si>
  <si>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</si>
  <si>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</si>
  <si>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</si>
  <si>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</si>
  <si>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</si>
  <si>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</si>
  <si>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</si>
  <si>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</si>
  <si>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</si>
  <si>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</si>
  <si>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</si>
  <si>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</si>
  <si>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</si>
  <si>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</si>
  <si>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</si>
  <si>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</si>
  <si>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</si>
  <si>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</si>
  <si>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</si>
  <si>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</si>
  <si>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</si>
  <si>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</si>
  <si>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</si>
  <si>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</si>
  <si>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</si>
  <si>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</si>
  <si>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</si>
  <si>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</si>
  <si>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</si>
  <si>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</si>
  <si>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</si>
  <si>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</si>
  <si>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</si>
  <si>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</si>
  <si>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</si>
  <si>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</si>
  <si>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</si>
  <si>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</si>
  <si>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</si>
  <si>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</si>
  <si>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</si>
  <si>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</si>
  <si>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</si>
  <si>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</si>
  <si>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</si>
  <si>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</si>
  <si>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</si>
  <si>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</si>
  <si>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</si>
  <si>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</si>
  <si>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</si>
  <si>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</si>
  <si>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</si>
  <si>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</si>
  <si>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</si>
  <si>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</si>
  <si>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</si>
  <si>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</si>
  <si>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</si>
  <si>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</si>
  <si>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</si>
  <si>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</si>
  <si>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</si>
  <si>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</si>
  <si>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</si>
  <si>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</si>
  <si>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</si>
  <si>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</si>
  <si>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</si>
  <si>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</si>
  <si>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</si>
  <si>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</si>
  <si>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</si>
  <si>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</si>
  <si>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</si>
  <si>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</si>
  <si>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</si>
  <si>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</si>
  <si>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</si>
  <si>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</si>
  <si>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</si>
  <si>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</si>
  <si>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</si>
  <si>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</si>
  <si>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</si>
  <si>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</si>
  <si>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</si>
  <si>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</si>
  <si>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</si>
  <si>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</si>
  <si>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</si>
  <si>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</si>
  <si>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</si>
  <si>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</si>
  <si>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</si>
  <si>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</si>
  <si>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</si>
  <si>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</si>
  <si>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</si>
  <si>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</si>
  <si>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</si>
  <si>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</si>
  <si>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</si>
  <si>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</si>
  <si>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</si>
  <si>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</si>
  <si>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</si>
  <si>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</si>
  <si>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</si>
  <si>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</si>
  <si>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</si>
  <si>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</si>
  <si>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</si>
  <si>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</si>
  <si>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</si>
  <si>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</si>
  <si>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</si>
  <si>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</si>
  <si>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</si>
  <si>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</si>
  <si>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</si>
  <si>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</si>
  <si>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</si>
  <si>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</si>
  <si>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</si>
  <si>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</si>
  <si>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</si>
  <si>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</si>
  <si>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</si>
  <si>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</si>
  <si>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</si>
  <si>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</si>
  <si>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</si>
  <si>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</si>
  <si>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</si>
  <si>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</si>
  <si>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</si>
  <si>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</si>
  <si>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</si>
  <si>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</si>
  <si>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</si>
  <si>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</si>
  <si>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</si>
  <si>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</si>
  <si>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</si>
  <si>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</si>
  <si>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</si>
  <si>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</si>
  <si>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</si>
  <si>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</si>
  <si>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</si>
  <si>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</si>
  <si>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</si>
  <si>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</si>
  <si>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</si>
  <si>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</si>
  <si>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</si>
  <si>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</si>
  <si>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</si>
  <si>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</si>
  <si>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</si>
  <si>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</si>
  <si>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</si>
  <si>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</si>
  <si>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</si>
  <si>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</si>
  <si>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</si>
  <si>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</si>
  <si>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</si>
  <si>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</si>
  <si>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</si>
  <si>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</si>
  <si>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</si>
  <si>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</si>
  <si>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</si>
  <si>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</si>
  <si>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</si>
  <si>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</si>
  <si>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</si>
  <si>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</si>
  <si>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</si>
  <si>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</si>
  <si>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</si>
  <si>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</si>
  <si>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</si>
  <si>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</si>
  <si>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</si>
  <si>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</si>
  <si>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</si>
  <si>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</si>
  <si>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</si>
  <si>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</si>
  <si>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</si>
  <si>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</si>
  <si>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</si>
  <si>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</si>
  <si>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</si>
  <si>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</si>
  <si>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</si>
  <si>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</si>
  <si>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</si>
  <si>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</si>
  <si>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</si>
  <si>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</si>
  <si>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</si>
  <si>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</si>
  <si>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</si>
  <si>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</si>
  <si>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</si>
  <si>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</si>
  <si>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</si>
  <si>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</si>
  <si>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</si>
  <si>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</si>
  <si>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</si>
  <si>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</si>
  <si>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</si>
  <si>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</si>
  <si>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</si>
  <si>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</si>
  <si>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</si>
  <si>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</si>
  <si>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</si>
  <si>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</si>
  <si>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</si>
  <si>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</si>
  <si>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</si>
  <si>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</si>
  <si>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</si>
  <si>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</si>
  <si>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</si>
  <si>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</si>
  <si>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</si>
  <si>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</si>
  <si>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</si>
  <si>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</si>
  <si>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</si>
  <si>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</si>
  <si>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</si>
  <si>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</si>
  <si>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</si>
  <si>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</si>
  <si>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</si>
  <si>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</si>
  <si>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</si>
  <si>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</si>
  <si>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</si>
  <si>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</si>
  <si>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</si>
  <si>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</si>
  <si>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</si>
  <si>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</si>
  <si>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</si>
  <si>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</si>
  <si>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</si>
  <si>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</si>
  <si>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</si>
  <si>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</si>
  <si>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</si>
  <si>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</si>
  <si>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</si>
  <si>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</si>
  <si>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</si>
  <si>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</si>
  <si>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</si>
  <si>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</si>
  <si>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</si>
  <si>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</si>
  <si>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</si>
  <si>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</si>
  <si>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</si>
  <si>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</si>
  <si>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</si>
  <si>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</si>
  <si>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</si>
  <si>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</si>
  <si>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</si>
  <si>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</si>
  <si>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</si>
  <si>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</si>
  <si>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</si>
  <si>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</si>
  <si>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</si>
  <si>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</si>
  <si>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</si>
  <si>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</si>
  <si>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</si>
  <si>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</si>
  <si>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</si>
  <si>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</si>
  <si>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</si>
  <si>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</si>
  <si>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</si>
  <si>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</si>
  <si>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</si>
  <si>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</si>
  <si>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</si>
  <si>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</si>
  <si>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</si>
  <si>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</si>
  <si>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</si>
  <si>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</si>
  <si>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</si>
  <si>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</si>
  <si>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</si>
  <si>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</si>
  <si>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</si>
  <si>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</si>
  <si>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</si>
  <si>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</si>
  <si>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</si>
  <si>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</si>
  <si>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</si>
  <si>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</si>
  <si>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</si>
  <si>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</si>
  <si>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</si>
  <si>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</si>
  <si>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</si>
  <si>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</si>
  <si>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</si>
  <si>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</si>
  <si>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</si>
  <si>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</si>
  <si>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</si>
  <si>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</si>
  <si>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</si>
  <si>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</si>
  <si>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</si>
  <si>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</si>
  <si>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</si>
  <si>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</si>
  <si>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</si>
  <si>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</si>
  <si>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</si>
  <si>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</si>
  <si>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</si>
  <si>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</si>
  <si>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</si>
  <si>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</si>
  <si>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</si>
  <si>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</si>
  <si>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</si>
  <si>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</si>
  <si>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</si>
  <si>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</si>
  <si>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</si>
  <si>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</si>
  <si>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</si>
  <si>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</si>
  <si>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</si>
  <si>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</si>
  <si>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</si>
  <si>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</si>
  <si>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</si>
  <si>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</si>
  <si>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</si>
  <si>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</si>
  <si>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</si>
  <si>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</si>
  <si>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</si>
  <si>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</si>
  <si>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</si>
  <si>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</si>
  <si>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</si>
  <si>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</si>
  <si>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</si>
  <si>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</si>
  <si>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</si>
  <si>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</si>
  <si>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</si>
  <si>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</si>
  <si>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</si>
  <si>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</si>
  <si>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</si>
  <si>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</si>
  <si>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</si>
  <si>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</si>
  <si>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</si>
  <si>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</si>
  <si>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</si>
  <si>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</si>
  <si>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</si>
  <si>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</si>
  <si>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</si>
  <si>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</si>
  <si>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</si>
  <si>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</si>
  <si>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</si>
  <si>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</si>
  <si>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</si>
  <si>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</si>
  <si>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</si>
  <si>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</si>
  <si>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</si>
  <si>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</si>
  <si>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</si>
  <si>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</si>
  <si>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</si>
  <si>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</si>
  <si>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</si>
  <si>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</si>
  <si>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</si>
  <si>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</si>
  <si>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</si>
  <si>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</si>
  <si>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</si>
  <si>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</si>
  <si>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</si>
  <si>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</si>
  <si>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</si>
  <si>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</si>
  <si>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</si>
  <si>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</si>
  <si>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</si>
  <si>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</si>
  <si>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</si>
  <si>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</si>
  <si>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</si>
  <si>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</si>
  <si>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</si>
  <si>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</si>
  <si>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</si>
  <si>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</si>
  <si>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</si>
  <si>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</si>
  <si>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</si>
  <si>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</si>
  <si>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</si>
  <si>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</si>
  <si>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</si>
  <si>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</si>
  <si>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</si>
  <si>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</si>
  <si>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</si>
  <si>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</si>
  <si>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</si>
  <si>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</si>
  <si>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</si>
  <si>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</si>
  <si>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</si>
  <si>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</si>
  <si>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</si>
  <si>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</si>
  <si>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</si>
  <si>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</si>
  <si>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</si>
  <si>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</si>
  <si>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</si>
  <si>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</si>
  <si>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</si>
  <si>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</si>
  <si>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</si>
  <si>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</si>
  <si>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</si>
  <si>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</si>
  <si>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</si>
  <si>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</si>
  <si>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</si>
  <si>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</si>
  <si>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</si>
  <si>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</si>
  <si>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</si>
  <si>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</si>
  <si>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</si>
  <si>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</si>
  <si>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</si>
  <si>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</si>
  <si>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</si>
  <si>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</si>
  <si>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</si>
  <si>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</si>
  <si>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</si>
  <si>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</si>
  <si>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</si>
  <si>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</si>
  <si>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</si>
  <si>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</si>
  <si>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</si>
  <si>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</si>
  <si>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</si>
  <si>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</si>
  <si>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</si>
  <si>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</si>
  <si>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</si>
  <si>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</si>
  <si>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</si>
  <si>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</si>
  <si>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</si>
  <si>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</si>
  <si>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</si>
  <si>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</si>
  <si>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</si>
  <si>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</si>
  <si>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</si>
  <si>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</si>
  <si>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</si>
  <si>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</si>
  <si>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</si>
  <si>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</si>
  <si>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</si>
  <si>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</si>
  <si>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</si>
  <si>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</si>
  <si>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</si>
  <si>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</si>
  <si>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</si>
  <si>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</si>
  <si>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</si>
  <si>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</si>
  <si>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</si>
  <si>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</si>
  <si>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</si>
  <si>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</si>
  <si>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</si>
  <si>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</si>
  <si>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</si>
  <si>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</si>
  <si>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</si>
  <si>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</si>
  <si>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</si>
  <si>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</si>
  <si>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</si>
  <si>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</si>
  <si>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</si>
  <si>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</si>
  <si>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</si>
  <si>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</si>
  <si>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</si>
  <si>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</si>
  <si>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</si>
  <si>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</si>
  <si>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</si>
  <si>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</si>
  <si>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</si>
  <si>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</si>
  <si>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</si>
  <si>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</si>
  <si>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</si>
  <si>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</si>
  <si>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</si>
  <si>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</si>
  <si>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</si>
  <si>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</si>
  <si>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</si>
  <si>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</si>
  <si>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</si>
  <si>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</si>
  <si>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</si>
  <si>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</si>
  <si>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</si>
  <si>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</si>
  <si>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</si>
  <si>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</si>
  <si>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</si>
  <si>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</si>
  <si>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</si>
  <si>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</si>
  <si>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</si>
  <si>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</si>
  <si>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</si>
  <si>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</si>
  <si>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</si>
  <si>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</si>
  <si>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</si>
  <si>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</si>
  <si>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</si>
  <si>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</si>
  <si>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</si>
  <si>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</si>
  <si>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</si>
  <si>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</si>
  <si>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</si>
  <si>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</si>
  <si>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</si>
  <si>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</si>
  <si>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</si>
  <si>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</si>
  <si>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</si>
  <si>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</si>
  <si>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</si>
  <si>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</si>
  <si>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</si>
  <si>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</si>
  <si>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</si>
  <si>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</si>
  <si>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</si>
  <si>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</si>
  <si>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</si>
  <si>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</si>
  <si>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</si>
  <si>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</si>
  <si>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</si>
  <si>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</si>
  <si>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</si>
  <si>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</si>
  <si>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</si>
  <si>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</si>
  <si>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</si>
  <si>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</si>
  <si>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</si>
  <si>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</si>
  <si>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</si>
  <si>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</si>
  <si>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</si>
  <si>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</si>
  <si>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</si>
  <si>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</si>
  <si>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</si>
  <si>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</si>
  <si>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</si>
  <si>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</si>
  <si>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</si>
  <si>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</si>
  <si>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</si>
  <si>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</si>
  <si>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</si>
  <si>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</si>
  <si>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</si>
  <si>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</si>
  <si>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</si>
  <si>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</si>
  <si>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</si>
  <si>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</si>
  <si>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</si>
  <si>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</si>
  <si>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</si>
  <si>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</si>
  <si>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</si>
  <si>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</si>
  <si>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</si>
  <si>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</si>
  <si>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</si>
  <si>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</si>
  <si>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</si>
  <si>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</si>
  <si>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</si>
  <si>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</si>
  <si>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</si>
  <si>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</si>
  <si>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</si>
  <si>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</si>
  <si>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</si>
  <si>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</si>
  <si>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</si>
  <si>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</si>
  <si>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</si>
  <si>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</si>
  <si>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</si>
  <si>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</si>
  <si>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</si>
  <si>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</si>
  <si>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</si>
  <si>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</si>
  <si>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</si>
  <si>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</si>
  <si>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</si>
  <si>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</si>
  <si>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</si>
  <si>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</si>
  <si>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</si>
  <si>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</si>
  <si>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</si>
  <si>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</si>
  <si>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</si>
  <si>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</si>
  <si>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</si>
  <si>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</si>
  <si>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</si>
  <si>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</si>
  <si>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</si>
  <si>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</si>
  <si>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</si>
  <si>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</si>
  <si>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</si>
  <si>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</si>
  <si>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</si>
  <si>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</si>
  <si>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</si>
  <si>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</si>
  <si>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</si>
  <si>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</si>
  <si>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</si>
  <si>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</si>
  <si>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</si>
  <si>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</si>
  <si>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</si>
  <si>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</si>
  <si>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</si>
  <si>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</si>
  <si>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</si>
  <si>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</si>
  <si>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</si>
  <si>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</si>
  <si>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</si>
  <si>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</si>
  <si>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</si>
  <si>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</si>
  <si>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</si>
  <si>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</si>
  <si>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</si>
  <si>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</si>
  <si>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</si>
  <si>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</si>
  <si>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</si>
  <si>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</si>
  <si>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</si>
  <si>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</si>
  <si>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</si>
  <si>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</si>
  <si>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</si>
  <si>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</si>
  <si>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</si>
  <si>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</si>
  <si>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</si>
  <si>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</si>
  <si>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</si>
  <si>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</si>
  <si>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</si>
  <si>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</si>
  <si>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</si>
  <si>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</si>
  <si>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</si>
  <si>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</si>
  <si>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</si>
  <si>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</si>
  <si>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</si>
  <si>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</si>
  <si>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</si>
  <si>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</si>
  <si>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</si>
  <si>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</si>
  <si>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</si>
  <si>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</si>
  <si>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</si>
  <si>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</si>
  <si>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</si>
  <si>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</si>
  <si>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</si>
  <si>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</si>
  <si>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</si>
  <si>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</si>
  <si>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</si>
  <si>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</si>
  <si>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</si>
  <si>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</si>
  <si>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</si>
  <si>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</si>
  <si>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</si>
  <si>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</si>
  <si>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</si>
  <si>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</si>
  <si>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</si>
  <si>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</si>
  <si>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</si>
  <si>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</si>
  <si>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</si>
  <si>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</si>
  <si>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</si>
  <si>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</si>
  <si>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</si>
  <si>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</si>
  <si>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</si>
  <si>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</si>
  <si>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</si>
  <si>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</si>
  <si>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</si>
  <si>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</si>
  <si>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</si>
  <si>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</si>
  <si>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</si>
  <si>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</si>
  <si>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</si>
  <si>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</si>
  <si>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</si>
  <si>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</si>
  <si>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</si>
  <si>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</si>
  <si>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</si>
  <si>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</si>
  <si>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</si>
  <si>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</si>
  <si>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</si>
  <si>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</si>
  <si>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</si>
  <si>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</si>
  <si>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</si>
  <si>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</si>
  <si>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</si>
  <si>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</si>
  <si>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</si>
  <si>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</si>
  <si>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</si>
  <si>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</si>
  <si>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</si>
  <si>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</si>
  <si>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</si>
  <si>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</si>
  <si>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</si>
  <si>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</si>
  <si>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</si>
  <si>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</si>
  <si>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</si>
  <si>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</si>
  <si>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</si>
  <si>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</si>
  <si>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</si>
  <si>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</si>
  <si>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</si>
  <si>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</si>
  <si>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</si>
  <si>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</si>
  <si>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</si>
  <si>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</si>
  <si>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</si>
  <si>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</si>
  <si>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</si>
  <si>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</si>
  <si>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</si>
  <si>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</si>
  <si>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</si>
  <si>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</si>
  <si>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</si>
  <si>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</si>
  <si>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</si>
  <si>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</si>
  <si>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</si>
  <si>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</si>
  <si>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</si>
  <si>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</si>
  <si>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</si>
  <si>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</si>
  <si>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</si>
  <si>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</si>
  <si>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</si>
  <si>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</si>
  <si>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</si>
  <si>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</si>
  <si>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</si>
  <si>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</si>
  <si>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</si>
  <si>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</si>
  <si>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</si>
  <si>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</si>
  <si>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</si>
  <si>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</si>
  <si>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</si>
  <si>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</si>
  <si>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</si>
  <si>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</si>
  <si>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</si>
  <si>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</si>
  <si>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</si>
  <si>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</si>
  <si>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</si>
  <si>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</si>
  <si>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</si>
  <si>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</si>
  <si>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</si>
  <si>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</si>
  <si>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</si>
  <si>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</si>
  <si>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</si>
  <si>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</si>
  <si>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</si>
  <si>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</si>
  <si>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</si>
  <si>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</si>
  <si>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</si>
  <si>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</si>
  <si>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</si>
  <si>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</si>
  <si>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</si>
  <si>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</si>
  <si>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</si>
  <si>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</si>
  <si>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</si>
  <si>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</si>
  <si>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</si>
  <si>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</si>
  <si>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</si>
  <si>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</si>
  <si>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</si>
  <si>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</si>
  <si>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</si>
  <si>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</si>
  <si>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</si>
  <si>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</si>
  <si>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</si>
  <si>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</si>
  <si>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</si>
  <si>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</si>
  <si>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</si>
  <si>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</si>
  <si>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</si>
  <si>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</si>
  <si>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</si>
  <si>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</si>
  <si>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</si>
  <si>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</si>
  <si>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</si>
  <si>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</si>
  <si>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</si>
  <si>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</si>
  <si>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</si>
  <si>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</si>
  <si>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</si>
  <si>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</si>
  <si>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</si>
  <si>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</si>
  <si>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</si>
  <si>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</si>
  <si>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</si>
  <si>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</si>
  <si>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</si>
  <si>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</si>
  <si>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</si>
  <si>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</si>
  <si>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</si>
  <si>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</si>
  <si>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</si>
  <si>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</si>
  <si>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</si>
  <si>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</si>
  <si>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</si>
  <si>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</si>
  <si>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</si>
  <si>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</si>
  <si>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</si>
  <si>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</si>
  <si>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</si>
  <si>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</si>
  <si>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</si>
  <si>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</si>
  <si>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</si>
  <si>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</si>
  <si>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</si>
  <si>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</si>
  <si>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</si>
  <si>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</si>
  <si>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</si>
  <si>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</si>
  <si>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</si>
  <si>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</si>
  <si>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</si>
  <si>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</si>
  <si>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</si>
  <si>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</si>
  <si>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</si>
  <si>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</si>
  <si>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</si>
  <si>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</si>
  <si>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</si>
  <si>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</si>
  <si>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</si>
  <si>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</si>
  <si>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</si>
  <si>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</si>
  <si>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</si>
  <si>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</si>
  <si>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</si>
  <si>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</si>
  <si>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</si>
  <si>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</si>
  <si>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</si>
  <si>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</si>
  <si>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</si>
  <si>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</si>
  <si>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</si>
  <si>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</si>
  <si>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</si>
  <si>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</si>
  <si>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</si>
  <si>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</si>
  <si>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</si>
  <si>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</si>
  <si>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</si>
  <si>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</si>
  <si>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</si>
  <si>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</si>
  <si>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</si>
  <si>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</si>
  <si>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</si>
  <si>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</si>
  <si>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</si>
  <si>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</si>
  <si>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</si>
  <si>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</si>
  <si>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</si>
  <si>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</si>
  <si>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</si>
  <si>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</si>
  <si>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</si>
  <si>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</si>
  <si>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</si>
  <si>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</si>
  <si>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</si>
  <si>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</si>
  <si>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</si>
  <si>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</si>
  <si>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</si>
  <si>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</si>
  <si>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</si>
  <si>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</si>
  <si>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</si>
  <si>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</si>
  <si>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</si>
  <si>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</si>
  <si>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</si>
  <si>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</si>
  <si>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</si>
  <si>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</si>
  <si>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</si>
  <si>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</si>
  <si>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</si>
  <si>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</si>
  <si>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</si>
  <si>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</si>
  <si>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</si>
  <si>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</si>
  <si>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</si>
  <si>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</si>
  <si>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</si>
  <si>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</si>
  <si>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</si>
  <si>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</si>
  <si>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</si>
  <si>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</si>
  <si>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</si>
  <si>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</si>
  <si>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</si>
  <si>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</si>
  <si>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</si>
  <si>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</si>
  <si>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</si>
  <si>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</si>
  <si>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</si>
  <si>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</si>
  <si>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</si>
  <si>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</si>
  <si>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</si>
  <si>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</si>
  <si>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</si>
  <si>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</si>
  <si>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</si>
  <si>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</si>
  <si>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</si>
  <si>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</si>
  <si>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</si>
  <si>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</si>
  <si>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</si>
  <si>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</si>
  <si>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</si>
  <si>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</si>
  <si>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</si>
  <si>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</si>
  <si>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</si>
  <si>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</si>
  <si>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</si>
  <si>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</si>
  <si>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</si>
  <si>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</si>
  <si>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</si>
  <si>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</si>
  <si>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</si>
  <si>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</si>
  <si>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</si>
  <si>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</si>
  <si>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</si>
  <si>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</si>
  <si>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</si>
  <si>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</si>
  <si>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</si>
  <si>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</si>
  <si>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</si>
  <si>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</si>
  <si>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</si>
  <si>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</si>
  <si>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</si>
  <si>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</si>
  <si>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</si>
  <si>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</si>
  <si>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</si>
  <si>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</si>
  <si>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</si>
  <si>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</si>
  <si>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</si>
  <si>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</si>
  <si>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</si>
  <si>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</si>
  <si>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</si>
  <si>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</si>
  <si>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</si>
  <si>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</si>
  <si>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</si>
  <si>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</si>
  <si>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</si>
  <si>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</si>
  <si>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</si>
  <si>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</si>
  <si>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</si>
  <si>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</si>
  <si>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</si>
  <si>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</si>
  <si>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</si>
  <si>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</si>
  <si>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</si>
  <si>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</si>
  <si>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</si>
  <si>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</si>
  <si>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</si>
  <si>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</si>
  <si>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</si>
  <si>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</si>
  <si>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</si>
  <si>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</si>
  <si>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</si>
  <si>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</si>
  <si>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</si>
  <si>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</si>
  <si>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</si>
  <si>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</si>
  <si>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</si>
  <si>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</si>
  <si>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</si>
  <si>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</si>
  <si>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</si>
  <si>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</si>
  <si>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</si>
  <si>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</si>
  <si>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</si>
  <si>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</si>
  <si>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</si>
  <si>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</si>
  <si>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</si>
  <si>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</si>
  <si>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</si>
  <si>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</si>
  <si>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</si>
  <si>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</si>
  <si>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</si>
  <si>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</si>
  <si>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</si>
  <si>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</si>
  <si>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</si>
  <si>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</si>
  <si>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</si>
  <si>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</si>
  <si>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</si>
  <si>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</si>
  <si>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</si>
  <si>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</si>
  <si>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</si>
  <si>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</si>
  <si>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</si>
  <si>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</si>
  <si>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</si>
  <si>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</si>
  <si>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</si>
  <si>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</si>
  <si>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</si>
  <si>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</si>
  <si>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</si>
  <si>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</si>
  <si>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</si>
  <si>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</si>
  <si>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</si>
  <si>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</si>
  <si>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</si>
  <si>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</si>
  <si>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</si>
  <si>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</si>
  <si>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</si>
  <si>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</si>
  <si>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</si>
  <si>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</si>
  <si>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</si>
  <si>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</si>
  <si>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</si>
  <si>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</si>
  <si>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</si>
  <si>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</si>
  <si>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</si>
  <si>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</si>
  <si>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</si>
  <si>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</si>
  <si>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</si>
  <si>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</si>
  <si>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</si>
  <si>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</si>
  <si>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</si>
  <si>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</si>
  <si>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</si>
  <si>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</si>
  <si>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</si>
  <si>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</si>
  <si>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</si>
  <si>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</si>
  <si>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</si>
  <si>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</si>
  <si>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</si>
  <si>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</si>
  <si>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</si>
  <si>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</si>
  <si>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</si>
  <si>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</si>
  <si>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</si>
  <si>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</si>
  <si>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</si>
  <si>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</si>
  <si>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</si>
  <si>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</si>
  <si>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</si>
  <si>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</si>
  <si>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</si>
  <si>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</si>
  <si>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</si>
  <si>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</si>
  <si>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</si>
  <si>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</si>
  <si>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</si>
  <si>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</si>
  <si>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</si>
  <si>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</si>
  <si>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</si>
  <si>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</si>
  <si>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</si>
  <si>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</si>
  <si>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</si>
  <si>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</si>
  <si>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</si>
  <si>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</si>
  <si>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</si>
  <si>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</si>
  <si>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</si>
  <si>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</si>
  <si>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</si>
  <si>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</si>
  <si>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</si>
  <si>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</si>
  <si>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</si>
  <si>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</si>
  <si>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</si>
  <si>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</si>
  <si>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</si>
  <si>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</si>
  <si>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</si>
  <si>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</si>
  <si>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</si>
  <si>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</si>
  <si>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</si>
  <si>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</si>
  <si>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</si>
  <si>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</si>
  <si>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</si>
  <si>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</si>
  <si>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</si>
  <si>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</si>
  <si>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</si>
  <si>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</si>
  <si>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</si>
  <si>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</si>
  <si>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</si>
  <si>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</si>
  <si>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</si>
  <si>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</si>
  <si>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</si>
  <si>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</si>
  <si>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</si>
  <si>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</si>
  <si>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</si>
  <si>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</si>
  <si>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</si>
  <si>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</si>
  <si>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</si>
  <si>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</si>
  <si>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</si>
  <si>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</si>
  <si>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</si>
  <si>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</si>
  <si>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</si>
  <si>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</si>
  <si>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</si>
  <si>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</si>
  <si>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</si>
  <si>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</si>
  <si>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</si>
  <si>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</si>
  <si>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</si>
  <si>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</si>
  <si>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</si>
  <si>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</si>
  <si>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</si>
  <si>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</si>
  <si>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</si>
  <si>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</si>
  <si>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</si>
  <si>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</si>
  <si>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</si>
  <si>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</si>
  <si>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</si>
  <si>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</si>
  <si>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</si>
  <si>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</si>
  <si>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</si>
  <si>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</si>
  <si>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</si>
  <si>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</si>
  <si>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</si>
  <si>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</si>
  <si>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</si>
  <si>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</si>
  <si>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</si>
  <si>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</si>
  <si>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</si>
  <si>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</si>
  <si>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</si>
  <si>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</si>
  <si>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</si>
  <si>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</si>
  <si>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</si>
  <si>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</si>
  <si>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</si>
  <si>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</si>
  <si>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</si>
  <si>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</si>
  <si>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</si>
  <si>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</si>
  <si>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</si>
  <si>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</si>
  <si>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</si>
  <si>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</si>
  <si>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</si>
  <si>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</si>
  <si>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</si>
  <si>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</si>
  <si>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</si>
  <si>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</si>
  <si>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</si>
  <si>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</si>
  <si>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</si>
  <si>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</si>
  <si>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</si>
  <si>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</si>
  <si>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</si>
  <si>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</si>
  <si>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</si>
  <si>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</si>
  <si>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</si>
  <si>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</si>
  <si>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</si>
  <si>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</si>
  <si>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</si>
  <si>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</si>
  <si>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</si>
  <si>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</si>
  <si>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</si>
  <si>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</si>
  <si>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</si>
  <si>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</si>
  <si>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</si>
  <si>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</si>
  <si>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</si>
  <si>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</si>
  <si>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</si>
  <si>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</si>
  <si>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</si>
  <si>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</si>
  <si>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</si>
  <si>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</si>
  <si>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</si>
  <si>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</si>
  <si>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</si>
  <si>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</si>
  <si>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</si>
  <si>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</si>
  <si>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</si>
  <si>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</si>
  <si>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</si>
  <si>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</si>
  <si>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</si>
  <si>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</si>
  <si>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</si>
  <si>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</si>
  <si>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</si>
  <si>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</si>
  <si>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</si>
  <si>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</si>
  <si>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</si>
  <si>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</si>
  <si>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</si>
  <si>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</si>
  <si>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</si>
  <si>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</si>
  <si>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</si>
  <si>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</si>
  <si>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</si>
  <si>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</si>
  <si>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</si>
  <si>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</si>
  <si>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</si>
  <si>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</si>
  <si>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</si>
  <si>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</si>
  <si>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</si>
  <si>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</si>
  <si>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</si>
  <si>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</si>
  <si>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</si>
  <si>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</si>
  <si>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</si>
  <si>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</si>
  <si>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</si>
  <si>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</si>
  <si>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</si>
  <si>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</si>
  <si>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</si>
  <si>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</si>
  <si>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</si>
  <si>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</si>
  <si>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</si>
  <si>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</si>
  <si>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</si>
  <si>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</si>
  <si>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</si>
  <si>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</si>
  <si>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</si>
  <si>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</si>
  <si>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</si>
  <si>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</si>
  <si>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</si>
  <si>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</si>
  <si>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</si>
  <si>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</si>
  <si>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</si>
  <si>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</si>
  <si>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</si>
  <si>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</si>
  <si>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</si>
  <si>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</si>
  <si>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</si>
  <si>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</si>
  <si>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</si>
  <si>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</si>
  <si>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</si>
  <si>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</si>
  <si>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</si>
  <si>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</si>
  <si>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</si>
  <si>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</si>
  <si>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</si>
  <si>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</si>
  <si>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</si>
  <si>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</si>
  <si>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</si>
  <si>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</si>
  <si>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</si>
  <si>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</si>
  <si>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</si>
  <si>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</si>
  <si>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</si>
  <si>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</si>
  <si>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</si>
  <si>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</si>
  <si>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</si>
  <si>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</si>
  <si>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</si>
  <si>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</si>
  <si>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</si>
  <si>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</si>
  <si>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</si>
  <si>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</si>
  <si>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</si>
  <si>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</si>
  <si>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</si>
  <si>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</si>
  <si>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</si>
  <si>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</si>
  <si>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</si>
  <si>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</si>
  <si>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</si>
  <si>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</si>
  <si>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</si>
  <si>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</si>
  <si>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</si>
  <si>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</si>
  <si>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</si>
  <si>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</si>
  <si>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</si>
  <si>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</si>
  <si>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</si>
  <si>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</si>
  <si>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</si>
  <si>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</si>
  <si>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</si>
  <si>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</si>
  <si>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</si>
  <si>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</si>
  <si>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</si>
  <si>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</si>
  <si>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</si>
  <si>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</si>
  <si>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</si>
  <si>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</si>
  <si>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</si>
  <si>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</si>
  <si>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</si>
  <si>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</si>
  <si>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</si>
  <si>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</si>
  <si>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</si>
  <si>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</si>
  <si>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</si>
  <si>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</si>
  <si>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</si>
  <si>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</si>
  <si>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</si>
  <si>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</si>
  <si>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</si>
  <si>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</si>
  <si>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</si>
  <si>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</si>
  <si>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</si>
  <si>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</si>
  <si>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</si>
  <si>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</si>
  <si>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</si>
  <si>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</si>
  <si>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</si>
  <si>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</si>
  <si>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</si>
  <si>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</si>
  <si>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</si>
  <si>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</si>
  <si>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</si>
  <si>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</si>
  <si>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</si>
  <si>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</si>
  <si>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</si>
  <si>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</si>
  <si>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</si>
  <si>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</si>
  <si>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</si>
  <si>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</si>
  <si>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</si>
  <si>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</si>
  <si>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</si>
  <si>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</si>
  <si>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</si>
  <si>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</si>
  <si>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</si>
  <si>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</si>
  <si>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</si>
  <si>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</si>
  <si>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</si>
  <si>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</si>
  <si>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</si>
  <si>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</si>
  <si>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</si>
  <si>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</si>
  <si>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</si>
  <si>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</si>
  <si>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</si>
  <si>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</si>
  <si>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</si>
  <si>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</si>
  <si>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</si>
  <si>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</si>
  <si>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</si>
  <si>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</si>
  <si>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</si>
  <si>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</si>
  <si>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</si>
  <si>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</si>
  <si>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</si>
  <si>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</si>
  <si>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</si>
  <si>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</si>
  <si>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</si>
  <si>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</si>
  <si>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</si>
  <si>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</si>
  <si>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</si>
  <si>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</si>
  <si>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</si>
  <si>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</si>
  <si>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</si>
  <si>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</si>
  <si>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</si>
  <si>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</si>
  <si>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</si>
  <si>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</si>
  <si>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</si>
  <si>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</si>
  <si>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</si>
  <si>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</si>
  <si>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</si>
  <si>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</si>
  <si>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</si>
  <si>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</si>
  <si>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</si>
  <si>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</si>
  <si>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</si>
  <si>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</si>
  <si>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</si>
  <si>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</si>
  <si>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</si>
  <si>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</si>
  <si>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</si>
  <si>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</si>
  <si>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</si>
  <si>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</si>
  <si>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</si>
  <si>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</si>
  <si>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</si>
  <si>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</si>
  <si>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</si>
  <si>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</si>
  <si>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</si>
  <si>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</si>
  <si>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</si>
  <si>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</si>
  <si>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</si>
  <si>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</si>
  <si>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</si>
  <si>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</si>
  <si>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</si>
  <si>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</si>
  <si>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</si>
  <si>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</si>
  <si>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</si>
  <si>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</si>
  <si>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</si>
  <si>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</si>
  <si>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</si>
  <si>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</si>
  <si>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</si>
  <si>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</si>
  <si>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</si>
  <si>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</si>
  <si>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</si>
  <si>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</si>
  <si>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</si>
  <si>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</si>
  <si>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</si>
  <si>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</si>
  <si>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</si>
  <si>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</si>
  <si>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</si>
  <si>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</si>
  <si>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</si>
  <si>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</si>
  <si>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</si>
  <si>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</si>
  <si>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</si>
  <si>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</si>
  <si>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</si>
  <si>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</si>
  <si>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</si>
  <si>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</si>
  <si>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</si>
  <si>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</si>
  <si>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</si>
  <si>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</si>
  <si>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</si>
  <si>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</si>
  <si>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</si>
  <si>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</si>
  <si>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</si>
  <si>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</si>
  <si>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</si>
  <si>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</si>
  <si>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</si>
  <si>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</si>
  <si>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</si>
  <si>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</si>
  <si>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</si>
  <si>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</si>
  <si>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</si>
  <si>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</si>
  <si>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</si>
  <si>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</si>
  <si>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</si>
  <si>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</si>
  <si>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</si>
  <si>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</si>
  <si>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</si>
  <si>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</si>
  <si>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</si>
  <si>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</si>
  <si>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</si>
  <si>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</si>
  <si>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</si>
  <si>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</si>
  <si>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</si>
  <si>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</si>
  <si>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</si>
  <si>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</si>
  <si>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</si>
  <si>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</si>
  <si>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</si>
  <si>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</si>
  <si>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</si>
  <si>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</si>
  <si>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</si>
  <si>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</si>
  <si>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</si>
  <si>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</si>
  <si>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</si>
  <si>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</si>
  <si>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</si>
  <si>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</si>
  <si>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</si>
  <si>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</si>
  <si>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</si>
  <si>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</si>
  <si>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</si>
  <si>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</si>
  <si>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</si>
  <si>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</si>
  <si>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</si>
  <si>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</si>
  <si>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</si>
  <si>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</si>
  <si>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</si>
  <si>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</si>
  <si>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</si>
  <si>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</si>
  <si>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</si>
  <si>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</si>
  <si>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</si>
  <si>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</si>
  <si>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</si>
  <si>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</si>
  <si>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</si>
  <si>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</si>
  <si>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</si>
  <si>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</si>
  <si>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</si>
  <si>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</si>
  <si>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</si>
  <si>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</si>
  <si>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</si>
  <si>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</si>
  <si>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</si>
  <si>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</si>
  <si>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</si>
  <si>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</si>
  <si>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</si>
  <si>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</si>
  <si>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</si>
  <si>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</si>
  <si>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</si>
  <si>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</si>
  <si>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</si>
  <si>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</si>
  <si>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</si>
  <si>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</si>
  <si>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</si>
  <si>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</si>
  <si>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</si>
  <si>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</si>
  <si>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</si>
  <si>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</si>
  <si>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</si>
  <si>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</si>
  <si>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</si>
  <si>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</si>
  <si>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</si>
  <si>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</si>
  <si>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</si>
  <si>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</si>
  <si>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</si>
  <si>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</si>
  <si>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</si>
  <si>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</si>
  <si>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</si>
  <si>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</si>
  <si>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</si>
  <si>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</si>
  <si>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</si>
  <si>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</si>
  <si>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</si>
  <si>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</si>
  <si>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</si>
  <si>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</si>
  <si>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</si>
  <si>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</si>
  <si>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</si>
  <si>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</si>
  <si>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</si>
  <si>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</si>
  <si>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</si>
  <si>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</si>
  <si>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</si>
  <si>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</si>
  <si>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</si>
  <si>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</si>
  <si>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</si>
  <si>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</si>
  <si>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</si>
  <si>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</si>
  <si>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</si>
  <si>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</si>
  <si>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</si>
  <si>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</si>
  <si>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</si>
  <si>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</si>
  <si>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</si>
  <si>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</si>
  <si>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</si>
  <si>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</si>
  <si>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</si>
  <si>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</si>
  <si>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</si>
  <si>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</si>
  <si>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</si>
  <si>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</si>
  <si>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</si>
  <si>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</si>
  <si>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</si>
  <si>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</si>
  <si>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</si>
  <si>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</si>
  <si>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</si>
  <si>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</si>
  <si>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</si>
  <si>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</si>
  <si>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</si>
  <si>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</si>
  <si>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</si>
  <si>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</si>
  <si>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</si>
  <si>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</si>
  <si>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</si>
  <si>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</si>
  <si>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</si>
  <si>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</si>
  <si>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</si>
  <si>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</si>
  <si>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</si>
  <si>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</si>
  <si>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</si>
  <si>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</si>
  <si>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</si>
  <si>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</si>
  <si>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</si>
  <si>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</si>
  <si>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</si>
  <si>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</si>
  <si>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</si>
  <si>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</si>
  <si>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</si>
  <si>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</si>
  <si>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</si>
  <si>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</si>
  <si>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</si>
  <si>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</si>
  <si>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</si>
  <si>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</si>
  <si>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</si>
  <si>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</si>
  <si>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</si>
  <si>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</si>
  <si>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</si>
  <si>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</si>
  <si>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</si>
  <si>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</si>
  <si>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</si>
  <si>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</si>
  <si>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</si>
  <si>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</si>
  <si>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</si>
  <si>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</si>
  <si>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</si>
  <si>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</si>
  <si>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</si>
  <si>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</si>
  <si>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</si>
  <si>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</si>
  <si>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</si>
  <si>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</si>
  <si>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</si>
  <si>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</si>
  <si>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</si>
  <si>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</si>
  <si>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</si>
  <si>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</si>
  <si>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</si>
  <si>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</si>
  <si>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</si>
  <si>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</si>
  <si>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</si>
  <si>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</si>
  <si>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</si>
  <si>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</si>
  <si>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</si>
  <si>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</si>
  <si>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</si>
  <si>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</si>
  <si>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</si>
  <si>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</si>
  <si>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</si>
  <si>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</si>
  <si>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</si>
  <si>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</si>
  <si>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</si>
  <si>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</si>
  <si>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</si>
  <si>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</si>
  <si>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</si>
  <si>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</si>
  <si>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</si>
  <si>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</si>
  <si>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</si>
  <si>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</si>
  <si>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</si>
  <si>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</si>
  <si>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</si>
  <si>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</si>
  <si>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</si>
  <si>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</si>
  <si>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</si>
  <si>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</si>
  <si>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</si>
  <si>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</si>
  <si>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</si>
  <si>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</si>
  <si>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</si>
  <si>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</si>
  <si>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</si>
  <si>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</si>
  <si>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</si>
  <si>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</si>
  <si>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</si>
  <si>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</si>
  <si>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</si>
  <si>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</si>
  <si>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</si>
  <si>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</si>
  <si>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</si>
  <si>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</si>
  <si>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</si>
  <si>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</si>
  <si>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</si>
  <si>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</si>
  <si>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</si>
  <si>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</si>
  <si>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</si>
  <si>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</si>
  <si>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</si>
  <si>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</si>
  <si>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</si>
  <si>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</si>
  <si>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</si>
  <si>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</si>
  <si>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</si>
  <si>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</si>
  <si>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</si>
  <si>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</si>
  <si>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</si>
  <si>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</si>
  <si>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</si>
  <si>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</si>
  <si>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</si>
  <si>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</si>
  <si>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</si>
  <si>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</si>
  <si>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</si>
  <si>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</si>
  <si>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</si>
  <si>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</si>
  <si>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</si>
  <si>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</si>
  <si>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</si>
  <si>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</si>
  <si>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</si>
  <si>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</si>
  <si>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</si>
  <si>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</si>
  <si>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</si>
  <si>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</si>
  <si>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</si>
  <si>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</si>
  <si>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</si>
  <si>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</si>
  <si>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</si>
  <si>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</si>
  <si>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</si>
  <si>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</si>
  <si>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</si>
  <si>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</si>
  <si>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</si>
  <si>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</si>
  <si>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</si>
  <si>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</si>
  <si>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</si>
  <si>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</si>
  <si>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</si>
  <si>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</si>
  <si>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</si>
  <si>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</si>
  <si>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</si>
  <si>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</si>
  <si>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</si>
  <si>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</si>
  <si>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</si>
  <si>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</si>
  <si>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</si>
  <si>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</si>
  <si>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</si>
  <si>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</si>
  <si>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</si>
  <si>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</si>
  <si>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</si>
  <si>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</si>
  <si>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</si>
  <si>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</si>
  <si>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</si>
  <si>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</si>
  <si>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</si>
  <si>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</si>
  <si>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</si>
  <si>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</si>
  <si>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</si>
  <si>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</si>
  <si>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</si>
  <si>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</si>
  <si>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</si>
  <si>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</si>
  <si>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</si>
  <si>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</si>
  <si>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</si>
  <si>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</si>
  <si>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</si>
  <si>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</si>
  <si>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</si>
  <si>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</si>
  <si>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</si>
  <si>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</si>
  <si>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</si>
  <si>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</si>
  <si>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</si>
  <si>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</si>
  <si>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</si>
  <si>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</si>
  <si>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</si>
  <si>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</si>
  <si>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</si>
  <si>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</si>
  <si>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</si>
  <si>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</si>
  <si>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</si>
  <si>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</si>
  <si>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</si>
  <si>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</si>
  <si>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</si>
  <si>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</si>
  <si>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</si>
  <si>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</si>
  <si>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</si>
  <si>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</si>
  <si>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</si>
  <si>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</si>
  <si>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</si>
  <si>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</si>
  <si>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</si>
  <si>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</si>
  <si>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</si>
  <si>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</si>
  <si>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</si>
  <si>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</si>
  <si>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</si>
  <si>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</si>
  <si>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</si>
  <si>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</si>
  <si>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</si>
  <si>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</si>
  <si>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</si>
  <si>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</si>
  <si>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</si>
  <si>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</si>
  <si>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</si>
  <si>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</si>
  <si>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</si>
  <si>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</si>
  <si>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</si>
  <si>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</si>
  <si>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</si>
  <si>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</si>
  <si>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</si>
  <si>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</si>
  <si>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</si>
  <si>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</si>
  <si>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</si>
  <si>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</si>
  <si>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</si>
  <si>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</si>
  <si>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</si>
  <si>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</si>
  <si>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</si>
  <si>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</si>
  <si>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</si>
  <si>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</si>
  <si>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</si>
  <si>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</si>
  <si>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</si>
  <si>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</si>
  <si>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</si>
  <si>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</si>
  <si>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</si>
  <si>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</si>
  <si>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</si>
  <si>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</si>
  <si>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</si>
  <si>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</si>
  <si>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</si>
  <si>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</si>
  <si>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</si>
  <si>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</si>
  <si>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</si>
  <si>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</si>
  <si>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</si>
  <si>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</si>
  <si>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</si>
  <si>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</si>
  <si>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</si>
  <si>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</si>
  <si>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</si>
  <si>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</si>
  <si>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</si>
  <si>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</si>
  <si>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</si>
  <si>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</si>
  <si>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</si>
  <si>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</si>
  <si>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</si>
  <si>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</si>
  <si>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</si>
  <si>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</si>
  <si>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</si>
  <si>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</si>
  <si>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</si>
  <si>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</si>
  <si>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</si>
  <si>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</si>
  <si>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</si>
  <si>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</si>
  <si>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</si>
  <si>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</si>
  <si>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</si>
  <si>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</si>
  <si>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</si>
  <si>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</si>
  <si>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</si>
  <si>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</si>
  <si>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</si>
  <si>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</si>
  <si>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</si>
  <si>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</si>
  <si>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</si>
  <si>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</si>
  <si>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</si>
  <si>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</si>
  <si>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</si>
  <si>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</si>
  <si>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</si>
  <si>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</si>
  <si>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</si>
  <si>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</si>
  <si>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</si>
  <si>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</si>
  <si>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</si>
  <si>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</si>
  <si>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</si>
  <si>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</si>
  <si>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</si>
  <si>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</si>
  <si>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</si>
  <si>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</si>
  <si>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</si>
  <si>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</si>
  <si>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</si>
  <si>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</si>
  <si>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</si>
  <si>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</si>
  <si>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</si>
  <si>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</si>
  <si>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</si>
  <si>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</si>
  <si>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</si>
  <si>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</si>
  <si>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</si>
  <si>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</si>
  <si>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</si>
  <si>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</si>
  <si>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</si>
  <si>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</si>
  <si>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</si>
  <si>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</si>
  <si>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</si>
  <si>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</si>
  <si>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</si>
  <si>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</si>
  <si>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</si>
  <si>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</si>
  <si>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</si>
  <si>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</si>
  <si>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</si>
  <si>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</si>
  <si>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</si>
  <si>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</si>
  <si>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</si>
  <si>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</si>
  <si>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</si>
  <si>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</si>
  <si>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</si>
  <si>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</si>
  <si>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</si>
  <si>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</si>
  <si>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</si>
  <si>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</si>
  <si>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</si>
  <si>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</si>
  <si>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</si>
  <si>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</si>
  <si>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</si>
  <si>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</si>
  <si>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</si>
  <si>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</si>
  <si>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</si>
  <si>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</si>
  <si>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</si>
  <si>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</si>
  <si>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</si>
  <si>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</si>
  <si>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</si>
  <si>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</si>
  <si>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</si>
  <si>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</si>
  <si>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</si>
  <si>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</si>
  <si>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</si>
  <si>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</si>
  <si>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</si>
  <si>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</si>
  <si>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</si>
  <si>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</si>
  <si>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</si>
  <si>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</si>
  <si>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</si>
  <si>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</si>
  <si>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</si>
  <si>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</si>
  <si>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</si>
  <si>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</si>
  <si>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</si>
  <si>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</si>
  <si>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</si>
  <si>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</si>
  <si>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</si>
  <si>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</si>
  <si>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</si>
  <si>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</si>
  <si>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</si>
  <si>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</si>
  <si>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</si>
  <si>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</si>
  <si>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</si>
  <si>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</si>
  <si>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</si>
  <si>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</si>
  <si>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</si>
  <si>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</si>
  <si>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</si>
  <si>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</si>
  <si>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</si>
  <si>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</si>
  <si>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</si>
  <si>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</si>
  <si>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</si>
  <si>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</si>
  <si>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</si>
  <si>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</si>
  <si>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</si>
  <si>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</si>
  <si>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</si>
  <si>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</si>
  <si>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</si>
  <si>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</si>
  <si>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</si>
  <si>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</si>
  <si>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</si>
  <si>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</si>
  <si>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</si>
  <si>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</si>
  <si>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</si>
  <si>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</si>
  <si>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</si>
  <si>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</si>
  <si>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</si>
  <si>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</si>
  <si>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</si>
  <si>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</si>
  <si>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</si>
  <si>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</si>
  <si>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</si>
  <si>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</si>
  <si>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</si>
  <si>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</si>
  <si>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</si>
  <si>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</si>
  <si>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</si>
  <si>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</si>
  <si>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</si>
  <si>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</si>
  <si>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</si>
  <si>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</si>
  <si>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</si>
  <si>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</si>
  <si>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</si>
  <si>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</si>
  <si>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</si>
  <si>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</si>
  <si>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</si>
  <si>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</si>
  <si>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</si>
  <si>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</si>
  <si>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</si>
  <si>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</si>
  <si>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</si>
  <si>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</si>
  <si>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</si>
  <si>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</si>
  <si>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</si>
  <si>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</si>
  <si>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</si>
  <si>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</si>
  <si>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</si>
  <si>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</si>
  <si>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</si>
  <si>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</si>
  <si>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</si>
  <si>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</si>
  <si>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</si>
  <si>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</si>
  <si>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</si>
  <si>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</si>
  <si>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</si>
  <si>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</si>
  <si>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</si>
  <si>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</si>
  <si>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</si>
  <si>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</si>
  <si>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</si>
  <si>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</si>
  <si>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</si>
  <si>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</si>
  <si>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</si>
  <si>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</si>
  <si>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</si>
  <si>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</si>
  <si>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</si>
  <si>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</si>
  <si>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</si>
  <si>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</si>
  <si>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</si>
  <si>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</si>
  <si>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</si>
  <si>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</si>
  <si>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</si>
  <si>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</si>
  <si>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</si>
  <si>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</si>
  <si>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</si>
  <si>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</si>
  <si>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</si>
  <si>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</si>
  <si>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</si>
  <si>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</si>
  <si>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</si>
  <si>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</si>
  <si>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</si>
  <si>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</si>
  <si>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</si>
  <si>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</si>
  <si>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</si>
  <si>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</si>
  <si>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</si>
  <si>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</si>
  <si>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</si>
  <si>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</si>
  <si>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</si>
  <si>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</si>
  <si>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</si>
  <si>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</si>
  <si>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</si>
  <si>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</si>
  <si>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</si>
  <si>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</si>
  <si>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</si>
  <si>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</si>
  <si>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</si>
  <si>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</si>
  <si>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</si>
  <si>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</si>
  <si>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</si>
  <si>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</si>
  <si>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</si>
  <si>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</si>
  <si>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</si>
  <si>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</si>
  <si>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</si>
  <si>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</si>
  <si>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</si>
  <si>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</si>
  <si>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</si>
  <si>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</si>
  <si>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</si>
  <si>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</si>
  <si>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</si>
  <si>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</si>
  <si>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</si>
  <si>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</si>
  <si>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</si>
  <si>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</si>
  <si>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</si>
  <si>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</si>
  <si>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</si>
  <si>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</si>
  <si>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</si>
  <si>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</si>
  <si>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</si>
  <si>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</si>
  <si>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</si>
  <si>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</si>
  <si>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</si>
  <si>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</si>
  <si>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</si>
  <si>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</si>
  <si>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</si>
  <si>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</si>
  <si>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</si>
  <si>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</si>
  <si>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</si>
  <si>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</si>
  <si>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</si>
  <si>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</si>
  <si>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</si>
  <si>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</si>
  <si>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</si>
  <si>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</si>
  <si>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</si>
  <si>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</si>
  <si>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</si>
  <si>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</si>
  <si>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</si>
  <si>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</si>
  <si>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</si>
  <si>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</si>
  <si>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</si>
  <si>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</si>
  <si>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</si>
  <si>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</si>
  <si>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</si>
  <si>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</si>
  <si>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</si>
  <si>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</si>
  <si>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</si>
  <si>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</si>
  <si>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</si>
  <si>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</si>
  <si>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</si>
  <si>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</si>
  <si>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</si>
  <si>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</si>
  <si>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</si>
  <si>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</si>
  <si>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</si>
  <si>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</si>
  <si>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</si>
  <si>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</si>
  <si>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</si>
  <si>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</si>
  <si>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</si>
  <si>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</si>
  <si>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</si>
  <si>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</si>
  <si>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</si>
  <si>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</si>
  <si>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</si>
  <si>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</si>
  <si>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</si>
  <si>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</si>
  <si>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</si>
  <si>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</si>
  <si>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</si>
  <si>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</si>
  <si>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</si>
  <si>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</si>
  <si>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</si>
  <si>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</si>
  <si>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</si>
  <si>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</si>
  <si>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</si>
  <si>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</si>
  <si>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</si>
  <si>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</si>
  <si>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</si>
  <si>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</si>
  <si>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</si>
  <si>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</si>
  <si>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</si>
  <si>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</si>
  <si>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</si>
  <si>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</si>
  <si>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</si>
  <si>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</si>
  <si>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</si>
  <si>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</si>
  <si>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</si>
  <si>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</si>
  <si>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</si>
  <si>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</si>
  <si>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</si>
  <si>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</si>
  <si>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</si>
  <si>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</si>
  <si>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</si>
  <si>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</si>
  <si>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</si>
  <si>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</si>
  <si>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</si>
  <si>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</si>
  <si>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</si>
  <si>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</si>
  <si>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</si>
  <si>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</si>
  <si>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</si>
  <si>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</si>
  <si>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</si>
  <si>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</si>
  <si>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</si>
  <si>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</si>
  <si>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</si>
  <si>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</si>
  <si>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</si>
  <si>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</si>
  <si>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</si>
  <si>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</si>
  <si>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</si>
  <si>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</si>
  <si>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</si>
  <si>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</si>
  <si>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</si>
  <si>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</si>
  <si>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</si>
  <si>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</si>
  <si>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</si>
  <si>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</si>
  <si>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</si>
  <si>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</si>
  <si>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</si>
  <si>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</si>
  <si>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</si>
  <si>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</si>
  <si>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</si>
  <si>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</si>
  <si>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</si>
  <si>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</si>
  <si>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</si>
  <si>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</si>
  <si>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</si>
  <si>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</si>
  <si>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</si>
  <si>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</si>
  <si>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</si>
  <si>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</si>
  <si>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</si>
  <si>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</si>
  <si>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</si>
  <si>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</si>
  <si>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</si>
  <si>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</si>
  <si>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</si>
  <si>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</si>
  <si>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</si>
  <si>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</si>
  <si>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</si>
  <si>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</si>
  <si>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</si>
  <si>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</si>
  <si>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</si>
  <si>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</si>
  <si>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</si>
  <si>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</si>
  <si>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</si>
  <si>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</si>
  <si>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</si>
  <si>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</si>
  <si>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</si>
  <si>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</si>
  <si>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</si>
  <si>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</si>
  <si>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</si>
  <si>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</si>
  <si>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</si>
  <si>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</si>
  <si>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</si>
  <si>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</si>
  <si>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</si>
  <si>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</si>
  <si>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</si>
  <si>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</si>
  <si>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</si>
  <si>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</si>
  <si>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</si>
  <si>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</si>
  <si>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</si>
  <si>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</si>
  <si>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</si>
  <si>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</si>
  <si>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</si>
  <si>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</si>
  <si>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</si>
  <si>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</si>
  <si>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</si>
  <si>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</si>
  <si>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</si>
  <si>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</si>
  <si>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</si>
  <si>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</si>
  <si>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</si>
  <si>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</si>
  <si>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</si>
  <si>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</si>
  <si>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</si>
  <si>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</si>
  <si>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</si>
  <si>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</si>
  <si>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</si>
  <si>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</si>
  <si>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</si>
  <si>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</si>
  <si>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</si>
  <si>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</si>
  <si>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</si>
  <si>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</si>
  <si>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</si>
  <si>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</si>
  <si>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</si>
  <si>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</si>
  <si>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</si>
  <si>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</si>
  <si>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</si>
  <si>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</si>
  <si>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</si>
  <si>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</si>
  <si>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</si>
  <si>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</si>
  <si>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</si>
  <si>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</si>
  <si>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</si>
  <si>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</si>
  <si>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</si>
  <si>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</si>
  <si>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</si>
  <si>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</si>
  <si>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</si>
  <si>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</si>
  <si>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</si>
  <si>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</si>
  <si>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</si>
  <si>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</si>
  <si>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</si>
  <si>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</si>
  <si>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</si>
  <si>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</si>
  <si>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</si>
  <si>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</si>
  <si>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</si>
  <si>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</si>
  <si>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</si>
  <si>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</si>
  <si>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</si>
  <si>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</si>
  <si>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</si>
  <si>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</si>
  <si>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</si>
  <si>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</si>
  <si>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</si>
  <si>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</si>
  <si>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</si>
  <si>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</si>
  <si>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</si>
  <si>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</si>
  <si>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</si>
  <si>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</si>
  <si>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</si>
  <si>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</si>
  <si>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</si>
  <si>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</si>
  <si>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</si>
  <si>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</si>
  <si>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</si>
  <si>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</si>
  <si>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</si>
  <si>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</si>
  <si>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</si>
  <si>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</si>
  <si>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</si>
  <si>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</si>
  <si>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</si>
  <si>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</si>
  <si>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</si>
  <si>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</si>
  <si>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</si>
  <si>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</si>
  <si>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</si>
  <si>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</si>
  <si>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</si>
  <si>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</si>
  <si>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</si>
  <si>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</si>
  <si>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</si>
  <si>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</si>
  <si>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</si>
  <si>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</si>
  <si>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</si>
  <si>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</si>
  <si>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</si>
  <si>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</si>
  <si>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</si>
  <si>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</si>
  <si>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</si>
  <si>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</si>
  <si>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</si>
  <si>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</si>
  <si>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</si>
  <si>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</si>
  <si>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</si>
  <si>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</si>
  <si>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</si>
  <si>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</si>
  <si>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</si>
  <si>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</si>
  <si>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</si>
  <si>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</si>
  <si>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</si>
  <si>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</si>
  <si>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</si>
  <si>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</si>
  <si>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</si>
  <si>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</si>
  <si>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</si>
  <si>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</si>
  <si>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</si>
  <si>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</si>
  <si>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</si>
  <si>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</si>
  <si>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</si>
  <si>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</si>
  <si>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</si>
  <si>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</si>
  <si>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</si>
  <si>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</si>
  <si>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</si>
  <si>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</si>
  <si>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</si>
  <si>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</si>
  <si>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</si>
  <si>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</si>
  <si>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</si>
  <si>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</si>
  <si>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</si>
  <si>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</si>
  <si>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</si>
  <si>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</si>
  <si>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</si>
  <si>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</si>
  <si>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</si>
  <si>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</si>
  <si>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</si>
  <si>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</si>
  <si>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</si>
  <si>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</si>
  <si>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</si>
  <si>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</si>
  <si>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</si>
  <si>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</si>
  <si>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</si>
  <si>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</si>
  <si>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</si>
  <si>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</si>
  <si>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</si>
  <si>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</si>
  <si>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</si>
  <si>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</si>
  <si>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</si>
  <si>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</si>
  <si>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</si>
  <si>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</si>
  <si>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</si>
  <si>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Javna vatrogasna postrojba Opatija</t>
  </si>
  <si>
    <t>2024-09</t>
  </si>
  <si>
    <t>30970-Javna vatrogasna postrojba Opatija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</si>
</sst>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 fontId="6" fillId="0" borderId="57"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1030832.3200000001</v>
      </c>
      <c r="D2" s="6">
        <f>'PR-RAS'!E6</f>
        <v>1239598.1099999999</v>
      </c>
      <c r="E2" s="6">
        <v>0</v>
      </c>
      <c r="F2" s="6">
        <v>0</v>
      </c>
      <c r="G2" s="7">
        <f t="shared" ref="G2:G264" si="0">(B2/1000)*(C2*1+D2*2)</f>
        <v>3510.0285400000002</v>
      </c>
      <c r="H2" s="7">
        <f t="shared" ref="H2:H264" si="1">ABS(C2-ROUND(C2,0))+ABS(D2-ROUND(D2,0))</f>
        <v>0.42999999993480742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443903.08999999997</v>
      </c>
      <c r="D46" s="1">
        <f>'PR-RAS'!E50</f>
        <v>518581.99</v>
      </c>
      <c r="E46" s="1">
        <v>0</v>
      </c>
      <c r="F46" s="1">
        <v>0</v>
      </c>
      <c r="G46" s="2">
        <f t="shared" si="0"/>
        <v>66648.018149999989</v>
      </c>
      <c r="H46" s="2">
        <f t="shared" si="1"/>
        <v>9.9999999976716936E-2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443903.08999999997</v>
      </c>
      <c r="D55" s="1">
        <f>'PR-RAS'!E59</f>
        <v>518581.99</v>
      </c>
      <c r="E55" s="1">
        <v>0</v>
      </c>
      <c r="F55" s="1">
        <v>0</v>
      </c>
      <c r="G55" s="2">
        <f t="shared" si="0"/>
        <v>79977.621779999987</v>
      </c>
      <c r="H55" s="2">
        <f t="shared" si="1"/>
        <v>9.9999999976716936E-2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430670.86</v>
      </c>
      <c r="D56" s="1">
        <f>'PR-RAS'!E60</f>
        <v>510108.38</v>
      </c>
      <c r="E56" s="1">
        <v>0</v>
      </c>
      <c r="F56" s="1">
        <v>0</v>
      </c>
      <c r="G56" s="2">
        <f t="shared" si="0"/>
        <v>79798.819100000008</v>
      </c>
      <c r="H56" s="2">
        <f t="shared" si="1"/>
        <v>0.52000000001862645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13232.23</v>
      </c>
      <c r="D57" s="1">
        <f>'PR-RAS'!E61</f>
        <v>8473.61</v>
      </c>
      <c r="E57" s="1">
        <v>0</v>
      </c>
      <c r="F57" s="1">
        <v>0</v>
      </c>
      <c r="G57" s="2">
        <f t="shared" si="0"/>
        <v>1690.0492000000002</v>
      </c>
      <c r="H57" s="2">
        <f t="shared" si="1"/>
        <v>0.61999999999898137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39444.300000000003</v>
      </c>
      <c r="D120" s="1">
        <f>'PR-RAS'!E124</f>
        <v>12793.2</v>
      </c>
      <c r="E120" s="1">
        <v>0</v>
      </c>
      <c r="F120" s="1">
        <v>0</v>
      </c>
      <c r="G120" s="2">
        <f t="shared" si="0"/>
        <v>7738.6532999999999</v>
      </c>
      <c r="H120" s="2">
        <f t="shared" si="1"/>
        <v>0.50000000000363798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10655.34</v>
      </c>
      <c r="D121" s="1">
        <f>'PR-RAS'!E125</f>
        <v>12793.2</v>
      </c>
      <c r="E121" s="1">
        <v>0</v>
      </c>
      <c r="F121" s="1">
        <v>0</v>
      </c>
      <c r="G121" s="2">
        <f t="shared" si="0"/>
        <v>4349.0088000000005</v>
      </c>
      <c r="H121" s="2">
        <f t="shared" si="1"/>
        <v>0.54000000000087311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10655.34</v>
      </c>
      <c r="D123" s="1">
        <f>'PR-RAS'!E127</f>
        <v>12793.2</v>
      </c>
      <c r="E123" s="1">
        <v>0</v>
      </c>
      <c r="F123" s="1">
        <v>0</v>
      </c>
      <c r="G123" s="2">
        <f t="shared" si="0"/>
        <v>4421.4922800000004</v>
      </c>
      <c r="H123" s="2">
        <f t="shared" si="1"/>
        <v>0.54000000000087311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28788.959999999999</v>
      </c>
      <c r="D124" s="1">
        <f>'PR-RAS'!E128</f>
        <v>0</v>
      </c>
      <c r="E124" s="1">
        <v>0</v>
      </c>
      <c r="F124" s="1">
        <v>0</v>
      </c>
      <c r="G124" s="2">
        <f t="shared" si="0"/>
        <v>3541.0420799999997</v>
      </c>
      <c r="H124" s="2">
        <f t="shared" si="1"/>
        <v>4.0000000000873115E-2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28788.959999999999</v>
      </c>
      <c r="D126" s="1">
        <f>'PR-RAS'!E130</f>
        <v>0</v>
      </c>
      <c r="E126" s="1">
        <v>0</v>
      </c>
      <c r="F126" s="1">
        <v>0</v>
      </c>
      <c r="G126" s="2">
        <f t="shared" si="0"/>
        <v>3598.62</v>
      </c>
      <c r="H126" s="2">
        <f t="shared" si="1"/>
        <v>4.0000000000873115E-2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547484.93000000005</v>
      </c>
      <c r="D129" s="1">
        <f>'PR-RAS'!E133</f>
        <v>708222.91999999993</v>
      </c>
      <c r="E129" s="1">
        <v>0</v>
      </c>
      <c r="F129" s="1">
        <v>0</v>
      </c>
      <c r="G129" s="2">
        <f t="shared" si="0"/>
        <v>251383.13856000002</v>
      </c>
      <c r="H129" s="2">
        <f t="shared" si="1"/>
        <v>0.15000000002328306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547484.93000000005</v>
      </c>
      <c r="D130" s="1">
        <f>'PR-RAS'!E134</f>
        <v>708222.91999999993</v>
      </c>
      <c r="E130" s="1">
        <v>0</v>
      </c>
      <c r="F130" s="1">
        <v>0</v>
      </c>
      <c r="G130" s="2">
        <f t="shared" si="0"/>
        <v>253347.06933</v>
      </c>
      <c r="H130" s="2">
        <f t="shared" si="1"/>
        <v>0.15000000002328306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530729.92000000004</v>
      </c>
      <c r="D131" s="1">
        <f>'PR-RAS'!E135</f>
        <v>696113.2</v>
      </c>
      <c r="E131" s="1">
        <v>0</v>
      </c>
      <c r="F131" s="1">
        <v>0</v>
      </c>
      <c r="G131" s="2">
        <f t="shared" si="0"/>
        <v>249984.3216</v>
      </c>
      <c r="H131" s="2">
        <f t="shared" si="1"/>
        <v>0.27999999991152436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5123.62</v>
      </c>
      <c r="D132" s="1">
        <f>'PR-RAS'!E136</f>
        <v>12109.72</v>
      </c>
      <c r="E132" s="1">
        <v>0</v>
      </c>
      <c r="F132" s="1">
        <v>0</v>
      </c>
      <c r="G132" s="2">
        <f t="shared" si="0"/>
        <v>3843.9408599999997</v>
      </c>
      <c r="H132" s="2">
        <f t="shared" si="1"/>
        <v>0.66000000000076398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11631.39</v>
      </c>
      <c r="D133" s="1">
        <f>'PR-RAS'!E137</f>
        <v>0</v>
      </c>
      <c r="E133" s="1">
        <v>0</v>
      </c>
      <c r="F133" s="1">
        <v>0</v>
      </c>
      <c r="G133" s="2">
        <f t="shared" si="0"/>
        <v>1535.34348</v>
      </c>
      <c r="H133" s="2">
        <f t="shared" si="1"/>
        <v>0.38999999999941792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929242.0199999999</v>
      </c>
      <c r="D147" s="1">
        <f>'PR-RAS'!E151</f>
        <v>1193797.4099999999</v>
      </c>
      <c r="E147" s="1">
        <v>0</v>
      </c>
      <c r="F147" s="1">
        <v>0</v>
      </c>
      <c r="G147" s="2">
        <f t="shared" si="0"/>
        <v>484258.17863999994</v>
      </c>
      <c r="H147" s="2">
        <f t="shared" si="1"/>
        <v>0.4299999998183921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826075.72</v>
      </c>
      <c r="D148" s="1">
        <f>'PR-RAS'!E152</f>
        <v>1090731.47</v>
      </c>
      <c r="E148" s="1">
        <v>0</v>
      </c>
      <c r="F148" s="1">
        <v>0</v>
      </c>
      <c r="G148" s="2">
        <f t="shared" si="0"/>
        <v>442108.18302</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637381.89</v>
      </c>
      <c r="D149" s="1">
        <f>'PR-RAS'!E153</f>
        <v>805821.64</v>
      </c>
      <c r="E149" s="1">
        <v>0</v>
      </c>
      <c r="F149" s="1">
        <v>0</v>
      </c>
      <c r="G149" s="2">
        <f t="shared" si="0"/>
        <v>332855.72515999997</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637381.89</v>
      </c>
      <c r="D150" s="1">
        <f>'PR-RAS'!E154</f>
        <v>805821.64</v>
      </c>
      <c r="E150" s="1">
        <v>0</v>
      </c>
      <c r="F150" s="1">
        <v>0</v>
      </c>
      <c r="G150" s="2">
        <f t="shared" si="0"/>
        <v>335104.75032999995</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47549.48</v>
      </c>
      <c r="D154" s="1">
        <f>'PR-RAS'!E158</f>
        <v>106079.63</v>
      </c>
      <c r="E154" s="1">
        <v>0</v>
      </c>
      <c r="F154" s="1">
        <v>0</v>
      </c>
      <c r="G154" s="2">
        <f t="shared" si="0"/>
        <v>39735.43722</v>
      </c>
      <c r="H154" s="2">
        <f t="shared" si="1"/>
        <v>0.84999999999854481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141144.35</v>
      </c>
      <c r="D155" s="1">
        <f>'PR-RAS'!E159</f>
        <v>178830.2</v>
      </c>
      <c r="E155" s="1">
        <v>0</v>
      </c>
      <c r="F155" s="1">
        <v>0</v>
      </c>
      <c r="G155" s="2">
        <f t="shared" si="0"/>
        <v>76815.931500000006</v>
      </c>
      <c r="H155" s="2">
        <f t="shared" si="1"/>
        <v>0.5500000000174623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48527.9</v>
      </c>
      <c r="D156" s="1">
        <f>'PR-RAS'!E160</f>
        <v>61362.31</v>
      </c>
      <c r="E156" s="1">
        <v>0</v>
      </c>
      <c r="F156" s="1">
        <v>0</v>
      </c>
      <c r="G156" s="2">
        <f t="shared" si="0"/>
        <v>26544.140599999999</v>
      </c>
      <c r="H156" s="2">
        <f t="shared" si="1"/>
        <v>0.4099999999962165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92616.45</v>
      </c>
      <c r="D157" s="1">
        <f>'PR-RAS'!E161</f>
        <v>117467.89</v>
      </c>
      <c r="E157" s="1">
        <v>0</v>
      </c>
      <c r="F157" s="1">
        <v>0</v>
      </c>
      <c r="G157" s="2">
        <f t="shared" si="0"/>
        <v>51098.147879999997</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102401.98000000001</v>
      </c>
      <c r="D159" s="1">
        <f>'PR-RAS'!E163</f>
        <v>103065.94</v>
      </c>
      <c r="E159" s="1">
        <v>0</v>
      </c>
      <c r="F159" s="1">
        <v>0</v>
      </c>
      <c r="G159" s="2">
        <f t="shared" si="0"/>
        <v>48748.349880000002</v>
      </c>
      <c r="H159" s="2">
        <f t="shared" si="1"/>
        <v>7.9999999987194315E-2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22321.97</v>
      </c>
      <c r="D160" s="1">
        <f>'PR-RAS'!E164</f>
        <v>23657.27</v>
      </c>
      <c r="E160" s="1">
        <v>0</v>
      </c>
      <c r="F160" s="1">
        <v>0</v>
      </c>
      <c r="G160" s="2">
        <f t="shared" si="0"/>
        <v>11072.205090000001</v>
      </c>
      <c r="H160" s="2">
        <f t="shared" si="1"/>
        <v>0.2999999999992724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637.34</v>
      </c>
      <c r="D161" s="1">
        <f>'PR-RAS'!E165</f>
        <v>1495.36</v>
      </c>
      <c r="E161" s="1">
        <v>0</v>
      </c>
      <c r="F161" s="1">
        <v>0</v>
      </c>
      <c r="G161" s="2">
        <f t="shared" si="0"/>
        <v>580.4896</v>
      </c>
      <c r="H161" s="2">
        <f t="shared" si="1"/>
        <v>0.69999999999993179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18926.91</v>
      </c>
      <c r="D162" s="1">
        <f>'PR-RAS'!E166</f>
        <v>17178.16</v>
      </c>
      <c r="E162" s="1">
        <v>0</v>
      </c>
      <c r="F162" s="1">
        <v>0</v>
      </c>
      <c r="G162" s="2">
        <f t="shared" si="0"/>
        <v>8578.6000299999996</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2757.72</v>
      </c>
      <c r="D163" s="1">
        <f>'PR-RAS'!E167</f>
        <v>4983.75</v>
      </c>
      <c r="E163" s="1">
        <v>0</v>
      </c>
      <c r="F163" s="1">
        <v>0</v>
      </c>
      <c r="G163" s="2">
        <f t="shared" si="0"/>
        <v>2061.4856399999999</v>
      </c>
      <c r="H163" s="2">
        <f t="shared" si="1"/>
        <v>0.53000000000020009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38086.729999999996</v>
      </c>
      <c r="D165" s="1">
        <f>'PR-RAS'!E169</f>
        <v>36751.5</v>
      </c>
      <c r="E165" s="1">
        <v>0</v>
      </c>
      <c r="F165" s="1">
        <v>0</v>
      </c>
      <c r="G165" s="2">
        <f t="shared" si="0"/>
        <v>18300.71572</v>
      </c>
      <c r="H165" s="2">
        <f t="shared" si="1"/>
        <v>0.77000000000407454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5746.12</v>
      </c>
      <c r="D166" s="1">
        <f>'PR-RAS'!E170</f>
        <v>5822.12</v>
      </c>
      <c r="E166" s="1">
        <v>0</v>
      </c>
      <c r="F166" s="1">
        <v>0</v>
      </c>
      <c r="G166" s="2">
        <f t="shared" si="0"/>
        <v>2869.4094</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15841.98</v>
      </c>
      <c r="D168" s="1">
        <f>'PR-RAS'!E172</f>
        <v>13189.93</v>
      </c>
      <c r="E168" s="1">
        <v>0</v>
      </c>
      <c r="F168" s="1">
        <v>0</v>
      </c>
      <c r="G168" s="2">
        <f t="shared" si="0"/>
        <v>7051.0472799999998</v>
      </c>
      <c r="H168" s="2">
        <f t="shared" si="1"/>
        <v>9.0000000000145519E-2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1127.22</v>
      </c>
      <c r="D169" s="1">
        <f>'PR-RAS'!E173</f>
        <v>586.41</v>
      </c>
      <c r="E169" s="1">
        <v>0</v>
      </c>
      <c r="F169" s="1">
        <v>0</v>
      </c>
      <c r="G169" s="2">
        <f t="shared" si="0"/>
        <v>386.40672000000001</v>
      </c>
      <c r="H169" s="2">
        <f t="shared" si="1"/>
        <v>0.62999999999999545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4880.17</v>
      </c>
      <c r="D170" s="1">
        <f>'PR-RAS'!E174</f>
        <v>4492.53</v>
      </c>
      <c r="E170" s="1">
        <v>0</v>
      </c>
      <c r="F170" s="1">
        <v>0</v>
      </c>
      <c r="G170" s="2">
        <f t="shared" si="0"/>
        <v>2343.2238700000003</v>
      </c>
      <c r="H170" s="2">
        <f t="shared" si="1"/>
        <v>0.64000000000032742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10491.24</v>
      </c>
      <c r="D172" s="1">
        <f>'PR-RAS'!E176</f>
        <v>12660.51</v>
      </c>
      <c r="E172" s="1">
        <v>0</v>
      </c>
      <c r="F172" s="1">
        <v>0</v>
      </c>
      <c r="G172" s="2">
        <f t="shared" si="0"/>
        <v>6123.8964600000008</v>
      </c>
      <c r="H172" s="2">
        <f t="shared" si="1"/>
        <v>0.72999999999956344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35415.18</v>
      </c>
      <c r="D173" s="1">
        <f>'PR-RAS'!E177</f>
        <v>35484.410000000003</v>
      </c>
      <c r="E173" s="1">
        <v>0</v>
      </c>
      <c r="F173" s="1">
        <v>0</v>
      </c>
      <c r="G173" s="2">
        <f t="shared" si="0"/>
        <v>18298.047999999999</v>
      </c>
      <c r="H173" s="2">
        <f t="shared" si="1"/>
        <v>0.5900000000037835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4436.16</v>
      </c>
      <c r="D174" s="1">
        <f>'PR-RAS'!E178</f>
        <v>4847.8599999999997</v>
      </c>
      <c r="E174" s="1">
        <v>0</v>
      </c>
      <c r="F174" s="1">
        <v>0</v>
      </c>
      <c r="G174" s="2">
        <f t="shared" si="0"/>
        <v>2444.8152399999999</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16931.169999999998</v>
      </c>
      <c r="D175" s="1">
        <f>'PR-RAS'!E179</f>
        <v>15603.38</v>
      </c>
      <c r="E175" s="1">
        <v>0</v>
      </c>
      <c r="F175" s="1">
        <v>0</v>
      </c>
      <c r="G175" s="2">
        <f t="shared" si="0"/>
        <v>8375.9998199999991</v>
      </c>
      <c r="H175" s="2">
        <f t="shared" si="1"/>
        <v>0.54999999999745341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48</v>
      </c>
      <c r="E176" s="1">
        <v>0</v>
      </c>
      <c r="F176" s="1">
        <v>0</v>
      </c>
      <c r="G176" s="2">
        <f t="shared" si="0"/>
        <v>16.799999999999997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2260.79</v>
      </c>
      <c r="D177" s="1">
        <f>'PR-RAS'!E181</f>
        <v>2932.83</v>
      </c>
      <c r="E177" s="1">
        <v>0</v>
      </c>
      <c r="F177" s="1">
        <v>0</v>
      </c>
      <c r="G177" s="2">
        <f t="shared" si="0"/>
        <v>1430.2551999999998</v>
      </c>
      <c r="H177" s="2">
        <f t="shared" si="1"/>
        <v>0.38000000000010914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3366.25</v>
      </c>
      <c r="D178" s="1">
        <f>'PR-RAS'!E182</f>
        <v>3366.25</v>
      </c>
      <c r="E178" s="1">
        <v>0</v>
      </c>
      <c r="F178" s="1">
        <v>0</v>
      </c>
      <c r="G178" s="2">
        <f t="shared" si="0"/>
        <v>1787.47875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74.319999999999993</v>
      </c>
      <c r="D179" s="1">
        <f>'PR-RAS'!E183</f>
        <v>289.43</v>
      </c>
      <c r="E179" s="1">
        <v>0</v>
      </c>
      <c r="F179" s="1">
        <v>0</v>
      </c>
      <c r="G179" s="2">
        <f t="shared" si="0"/>
        <v>116.26604</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6491.34</v>
      </c>
      <c r="D180" s="1">
        <f>'PR-RAS'!E184</f>
        <v>5903.01</v>
      </c>
      <c r="E180" s="1">
        <v>0</v>
      </c>
      <c r="F180" s="1">
        <v>0</v>
      </c>
      <c r="G180" s="2">
        <f t="shared" si="0"/>
        <v>3275.2274400000001</v>
      </c>
      <c r="H180" s="2">
        <f t="shared" si="1"/>
        <v>0.3500000000003638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1855.15</v>
      </c>
      <c r="D182" s="1">
        <f>'PR-RAS'!E186</f>
        <v>2493.65</v>
      </c>
      <c r="E182" s="1">
        <v>0</v>
      </c>
      <c r="F182" s="1">
        <v>0</v>
      </c>
      <c r="G182" s="2">
        <f t="shared" si="0"/>
        <v>1238.4834500000002</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6578.1</v>
      </c>
      <c r="D184" s="1">
        <f>'PR-RAS'!E188</f>
        <v>7172.76</v>
      </c>
      <c r="E184" s="1">
        <v>0</v>
      </c>
      <c r="F184" s="1">
        <v>0</v>
      </c>
      <c r="G184" s="2">
        <f t="shared" si="0"/>
        <v>3829.0224600000006</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5952.38</v>
      </c>
      <c r="D186" s="1">
        <f>'PR-RAS'!E190</f>
        <v>6340.29</v>
      </c>
      <c r="E186" s="1">
        <v>0</v>
      </c>
      <c r="F186" s="1">
        <v>0</v>
      </c>
      <c r="G186" s="2">
        <f t="shared" si="0"/>
        <v>3447.0975999999996</v>
      </c>
      <c r="H186" s="2">
        <f t="shared" si="1"/>
        <v>0.67000000000007276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196.5</v>
      </c>
      <c r="D187" s="1">
        <f>'PR-RAS'!E191</f>
        <v>408.85</v>
      </c>
      <c r="E187" s="1">
        <v>0</v>
      </c>
      <c r="F187" s="1">
        <v>0</v>
      </c>
      <c r="G187" s="2">
        <f t="shared" si="0"/>
        <v>188.6412</v>
      </c>
      <c r="H187" s="2">
        <f t="shared" si="1"/>
        <v>0.64999999999997726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429.22</v>
      </c>
      <c r="D191" s="1">
        <f>'PR-RAS'!E195</f>
        <v>423.62</v>
      </c>
      <c r="E191" s="1">
        <v>0</v>
      </c>
      <c r="F191" s="1">
        <v>0</v>
      </c>
      <c r="G191" s="2">
        <f t="shared" si="0"/>
        <v>242.5274</v>
      </c>
      <c r="H191" s="2">
        <f t="shared" si="1"/>
        <v>0.60000000000002274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764.32</v>
      </c>
      <c r="D192" s="1">
        <f>'PR-RAS'!E196</f>
        <v>0</v>
      </c>
      <c r="E192" s="1">
        <v>0</v>
      </c>
      <c r="F192" s="1">
        <v>0</v>
      </c>
      <c r="G192" s="2">
        <f t="shared" si="0"/>
        <v>145.98512000000002</v>
      </c>
      <c r="H192" s="2">
        <f t="shared" si="1"/>
        <v>0.32000000000005002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764.32</v>
      </c>
      <c r="D198" s="1">
        <f>'PR-RAS'!E202</f>
        <v>0</v>
      </c>
      <c r="E198" s="1">
        <v>0</v>
      </c>
      <c r="F198" s="1">
        <v>0</v>
      </c>
      <c r="G198" s="2">
        <f t="shared" si="0"/>
        <v>150.57104000000001</v>
      </c>
      <c r="H198" s="2">
        <f t="shared" si="1"/>
        <v>0.32000000000005002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764.32</v>
      </c>
      <c r="D201" s="1">
        <f>'PR-RAS'!E205</f>
        <v>0</v>
      </c>
      <c r="E201" s="1">
        <v>0</v>
      </c>
      <c r="F201" s="1">
        <v>0</v>
      </c>
      <c r="G201" s="2">
        <f t="shared" si="0"/>
        <v>152.864</v>
      </c>
      <c r="H201" s="2">
        <f t="shared" si="1"/>
        <v>0.32000000000005002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929242.0199999999</v>
      </c>
      <c r="D285" s="1">
        <f>'PR-RAS'!E289</f>
        <v>1193797.4099999999</v>
      </c>
      <c r="E285" s="1">
        <v>0</v>
      </c>
      <c r="F285" s="1">
        <v>0</v>
      </c>
      <c r="G285" s="2">
        <f t="shared" si="8"/>
        <v>941981.66255999985</v>
      </c>
      <c r="H285" s="2">
        <f t="shared" si="9"/>
        <v>0.4299999998183921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101590.30000000016</v>
      </c>
      <c r="D286" s="1">
        <f>'PR-RAS'!E290</f>
        <v>45800.699999999953</v>
      </c>
      <c r="E286" s="1">
        <v>0</v>
      </c>
      <c r="F286" s="1">
        <v>0</v>
      </c>
      <c r="G286" s="2">
        <f t="shared" si="8"/>
        <v>55059.634500000015</v>
      </c>
      <c r="H286" s="2">
        <f t="shared" si="9"/>
        <v>0.60000000020954758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3513.09</v>
      </c>
      <c r="D289" s="1">
        <f>'PR-RAS'!E293</f>
        <v>4233.99</v>
      </c>
      <c r="E289" s="1">
        <v>0</v>
      </c>
      <c r="F289" s="1">
        <v>0</v>
      </c>
      <c r="G289" s="2">
        <f t="shared" si="8"/>
        <v>3450.5481599999998</v>
      </c>
      <c r="H289" s="2">
        <f t="shared" si="9"/>
        <v>0.1000000000003638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4190.37</v>
      </c>
      <c r="D290" s="1">
        <f>'PR-RAS'!E294</f>
        <v>263.47000000000003</v>
      </c>
      <c r="E290" s="1">
        <v>0</v>
      </c>
      <c r="F290" s="1">
        <v>0</v>
      </c>
      <c r="G290" s="2">
        <f t="shared" si="8"/>
        <v>1363.3025899999998</v>
      </c>
      <c r="H290" s="2">
        <f t="shared" si="9"/>
        <v>0.83999999999991815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683.48</v>
      </c>
      <c r="D291" s="1">
        <f>'PR-RAS'!E295</f>
        <v>656.97</v>
      </c>
      <c r="E291" s="1">
        <v>0</v>
      </c>
      <c r="F291" s="1">
        <v>0</v>
      </c>
      <c r="G291" s="2">
        <f t="shared" si="8"/>
        <v>579.2518</v>
      </c>
      <c r="H291" s="2">
        <f t="shared" si="9"/>
        <v>0.50999999999999091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43198.720000000001</v>
      </c>
      <c r="D345" s="1">
        <f>'PR-RAS'!E350</f>
        <v>23858.519999999997</v>
      </c>
      <c r="E345" s="1">
        <v>0</v>
      </c>
      <c r="F345" s="1">
        <v>0</v>
      </c>
      <c r="G345" s="2">
        <f t="shared" si="8"/>
        <v>31275.021439999997</v>
      </c>
      <c r="H345" s="2">
        <f t="shared" si="9"/>
        <v>0.76000000000203727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43198.720000000001</v>
      </c>
      <c r="D358" s="1">
        <f>'PR-RAS'!E363</f>
        <v>23858.519999999997</v>
      </c>
      <c r="E358" s="1">
        <v>0</v>
      </c>
      <c r="F358" s="1">
        <v>0</v>
      </c>
      <c r="G358" s="2">
        <f t="shared" si="8"/>
        <v>32456.926319999995</v>
      </c>
      <c r="H358" s="2">
        <f t="shared" si="9"/>
        <v>0.76000000000203727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14409.759999999998</v>
      </c>
      <c r="D364" s="1">
        <f>'PR-RAS'!E369</f>
        <v>23858.519999999997</v>
      </c>
      <c r="E364" s="1">
        <v>0</v>
      </c>
      <c r="F364" s="1">
        <v>0</v>
      </c>
      <c r="G364" s="2">
        <f t="shared" si="8"/>
        <v>22552.028399999996</v>
      </c>
      <c r="H364" s="2">
        <f t="shared" si="9"/>
        <v>0.72000000000480213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2530.06</v>
      </c>
      <c r="D365" s="1">
        <f>'PR-RAS'!E370</f>
        <v>3946.1</v>
      </c>
      <c r="E365" s="1">
        <v>0</v>
      </c>
      <c r="F365" s="1">
        <v>0</v>
      </c>
      <c r="G365" s="2">
        <f t="shared" si="8"/>
        <v>3793.70264</v>
      </c>
      <c r="H365" s="2">
        <f t="shared" si="9"/>
        <v>0.15999999999985448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2451.23</v>
      </c>
      <c r="D366" s="1">
        <f>'PR-RAS'!E371</f>
        <v>399</v>
      </c>
      <c r="E366" s="1">
        <v>0</v>
      </c>
      <c r="F366" s="1">
        <v>0</v>
      </c>
      <c r="G366" s="2">
        <f t="shared" si="8"/>
        <v>1185.9689499999999</v>
      </c>
      <c r="H366" s="2">
        <f t="shared" si="9"/>
        <v>0.23000000000001819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9428.4699999999993</v>
      </c>
      <c r="D367" s="1">
        <f>'PR-RAS'!E372</f>
        <v>19513.419999999998</v>
      </c>
      <c r="E367" s="1">
        <v>0</v>
      </c>
      <c r="F367" s="1">
        <v>0</v>
      </c>
      <c r="G367" s="2">
        <f t="shared" si="8"/>
        <v>17734.643459999999</v>
      </c>
      <c r="H367" s="2">
        <f t="shared" si="9"/>
        <v>0.88999999999759893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28788.959999999999</v>
      </c>
      <c r="D373" s="1">
        <f>'PR-RAS'!E378</f>
        <v>0</v>
      </c>
      <c r="E373" s="1">
        <v>0</v>
      </c>
      <c r="F373" s="1">
        <v>0</v>
      </c>
      <c r="G373" s="2">
        <f t="shared" si="8"/>
        <v>10709.493119999999</v>
      </c>
      <c r="H373" s="2">
        <f t="shared" si="9"/>
        <v>4.0000000000873115E-2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28788.959999999999</v>
      </c>
      <c r="D374" s="1">
        <f>'PR-RAS'!E379</f>
        <v>0</v>
      </c>
      <c r="E374" s="1">
        <v>0</v>
      </c>
      <c r="F374" s="1">
        <v>0</v>
      </c>
      <c r="G374" s="2">
        <f t="shared" si="8"/>
        <v>10738.282079999999</v>
      </c>
      <c r="H374" s="2">
        <f t="shared" si="9"/>
        <v>4.0000000000873115E-2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43198.720000000001</v>
      </c>
      <c r="D403" s="1">
        <f>'PR-RAS'!E408</f>
        <v>23858.519999999997</v>
      </c>
      <c r="E403" s="1">
        <v>0</v>
      </c>
      <c r="F403" s="1">
        <v>0</v>
      </c>
      <c r="G403" s="2">
        <f t="shared" si="8"/>
        <v>36548.135520000003</v>
      </c>
      <c r="H403" s="2">
        <f t="shared" si="9"/>
        <v>0.76000000000203727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1030832.3200000001</v>
      </c>
      <c r="D407" s="1">
        <f>'PR-RAS'!E412</f>
        <v>1239598.1099999999</v>
      </c>
      <c r="E407" s="1">
        <v>0</v>
      </c>
      <c r="F407" s="1">
        <v>0</v>
      </c>
      <c r="G407" s="2">
        <f t="shared" si="8"/>
        <v>1425071.58724</v>
      </c>
      <c r="H407" s="2">
        <f t="shared" si="9"/>
        <v>0.42999999993480742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972440.73999999987</v>
      </c>
      <c r="D408" s="1">
        <f>'PR-RAS'!E413</f>
        <v>1217655.93</v>
      </c>
      <c r="E408" s="1">
        <v>0</v>
      </c>
      <c r="F408" s="1">
        <v>0</v>
      </c>
      <c r="G408" s="2">
        <f t="shared" si="8"/>
        <v>1386955.3081999999</v>
      </c>
      <c r="H408" s="2">
        <f t="shared" si="9"/>
        <v>0.33000000019092113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58391.580000000191</v>
      </c>
      <c r="D409" s="1">
        <f>'PR-RAS'!E414</f>
        <v>21942.179999999935</v>
      </c>
      <c r="E409" s="1">
        <v>0</v>
      </c>
      <c r="F409" s="1">
        <v>0</v>
      </c>
      <c r="G409" s="2">
        <f t="shared" si="8"/>
        <v>41728.583520000022</v>
      </c>
      <c r="H409" s="2">
        <f t="shared" si="9"/>
        <v>0.59999999974388629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3513.09</v>
      </c>
      <c r="D412" s="1">
        <f>'PR-RAS'!E417</f>
        <v>4233.99</v>
      </c>
      <c r="E412" s="1">
        <v>0</v>
      </c>
      <c r="F412" s="1">
        <v>0</v>
      </c>
      <c r="G412" s="2">
        <f t="shared" si="8"/>
        <v>4924.2197699999997</v>
      </c>
      <c r="H412" s="2">
        <f t="shared" si="9"/>
        <v>0.1000000000003638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4190.37</v>
      </c>
      <c r="D413" s="1">
        <f>'PR-RAS'!E418</f>
        <v>263.47000000000003</v>
      </c>
      <c r="E413" s="1">
        <v>0</v>
      </c>
      <c r="F413" s="1">
        <v>0</v>
      </c>
      <c r="G413" s="2">
        <f t="shared" si="8"/>
        <v>1943.5317199999997</v>
      </c>
      <c r="H413" s="2">
        <f t="shared" si="9"/>
        <v>0.83999999999991815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20405.93</v>
      </c>
      <c r="D522" s="1">
        <f>'PR-RAS'!E528</f>
        <v>0</v>
      </c>
      <c r="E522" s="1">
        <v>0</v>
      </c>
      <c r="F522" s="1">
        <v>0</v>
      </c>
      <c r="G522" s="2">
        <f t="shared" ref="G522:G809" si="10">(B522/1000)*(C522*1+D522*2)</f>
        <v>10631.489530000001</v>
      </c>
      <c r="H522" s="2">
        <f t="shared" ref="H522:H809" si="11">ABS(C522-ROUND(C522,0))+ABS(D522-ROUND(D522,0))</f>
        <v>6.9999999999708962E-2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20405.93</v>
      </c>
      <c r="D587" s="1">
        <f>'PR-RAS'!E593</f>
        <v>0</v>
      </c>
      <c r="E587" s="1">
        <v>0</v>
      </c>
      <c r="F587" s="1">
        <v>0</v>
      </c>
      <c r="G587" s="2">
        <f t="shared" si="10"/>
        <v>11957.874979999999</v>
      </c>
      <c r="H587" s="2">
        <f t="shared" si="11"/>
        <v>6.9999999999708962E-2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20405.93</v>
      </c>
      <c r="D599" s="1">
        <f>'PR-RAS'!E605</f>
        <v>0</v>
      </c>
      <c r="E599" s="1">
        <v>0</v>
      </c>
      <c r="F599" s="1">
        <v>0</v>
      </c>
      <c r="G599" s="2">
        <f t="shared" si="10"/>
        <v>12202.746139999999</v>
      </c>
      <c r="H599" s="2">
        <f t="shared" si="11"/>
        <v>6.9999999999708962E-2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20405.93</v>
      </c>
      <c r="D602" s="1">
        <f>'PR-RAS'!E608</f>
        <v>0</v>
      </c>
      <c r="E602" s="1">
        <v>0</v>
      </c>
      <c r="F602" s="1">
        <v>0</v>
      </c>
      <c r="G602" s="2">
        <f t="shared" si="10"/>
        <v>12263.96393</v>
      </c>
      <c r="H602" s="2">
        <f t="shared" si="11"/>
        <v>6.9999999999708962E-2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20405.93</v>
      </c>
      <c r="D630" s="1">
        <f>'PR-RAS'!E636</f>
        <v>0</v>
      </c>
      <c r="E630" s="1">
        <v>0</v>
      </c>
      <c r="F630" s="1">
        <v>0</v>
      </c>
      <c r="G630" s="2">
        <f t="shared" si="10"/>
        <v>12835.329970000001</v>
      </c>
      <c r="H630" s="2">
        <f t="shared" si="11"/>
        <v>6.9999999999708962E-2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1030832.3200000001</v>
      </c>
      <c r="D633" s="1">
        <f>'PR-RAS'!E639</f>
        <v>1239598.1099999999</v>
      </c>
      <c r="E633" s="1">
        <v>0</v>
      </c>
      <c r="F633" s="1">
        <v>0</v>
      </c>
      <c r="G633" s="2">
        <f t="shared" si="10"/>
        <v>2218338.0372799998</v>
      </c>
      <c r="H633" s="2">
        <f t="shared" si="11"/>
        <v>0.42999999993480742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992846.66999999993</v>
      </c>
      <c r="D634" s="1">
        <f>'PR-RAS'!E640</f>
        <v>1217655.93</v>
      </c>
      <c r="E634" s="1">
        <v>0</v>
      </c>
      <c r="F634" s="1">
        <v>0</v>
      </c>
      <c r="G634" s="2">
        <f t="shared" si="10"/>
        <v>2170024.3494899999</v>
      </c>
      <c r="H634" s="2">
        <f t="shared" si="11"/>
        <v>0.40000000013969839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37985.65000000014</v>
      </c>
      <c r="D635" s="1">
        <f>'PR-RAS'!E641</f>
        <v>21942.179999999935</v>
      </c>
      <c r="E635" s="1">
        <v>0</v>
      </c>
      <c r="F635" s="1">
        <v>0</v>
      </c>
      <c r="G635" s="2">
        <f t="shared" si="10"/>
        <v>51905.586340000009</v>
      </c>
      <c r="H635" s="2">
        <f t="shared" si="11"/>
        <v>0.52999999979510903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3513.09</v>
      </c>
      <c r="D638" s="1">
        <f>'PR-RAS'!E644</f>
        <v>4233.99</v>
      </c>
      <c r="E638" s="1">
        <v>0</v>
      </c>
      <c r="F638" s="1">
        <v>0</v>
      </c>
      <c r="G638" s="2">
        <f t="shared" si="10"/>
        <v>7631.9415900000004</v>
      </c>
      <c r="H638" s="2">
        <f t="shared" si="11"/>
        <v>0.1000000000003638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34472.560000000143</v>
      </c>
      <c r="D639" s="1">
        <f>'PR-RAS'!E645</f>
        <v>17708.189999999937</v>
      </c>
      <c r="E639" s="1">
        <v>0</v>
      </c>
      <c r="F639" s="1">
        <v>0</v>
      </c>
      <c r="G639" s="2">
        <f t="shared" si="10"/>
        <v>44589.143720000015</v>
      </c>
      <c r="H639" s="2">
        <f t="shared" si="11"/>
        <v>0.62999999979365384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66.02</v>
      </c>
      <c r="D641" s="1">
        <f>'PR-RAS'!E647</f>
        <v>0</v>
      </c>
      <c r="E641" s="1">
        <v>0</v>
      </c>
      <c r="F641" s="1">
        <v>0</v>
      </c>
      <c r="G641" s="2">
        <f t="shared" si="10"/>
        <v>42.252800000000001</v>
      </c>
      <c r="H641" s="2">
        <f t="shared" si="11"/>
        <v>1.9999999999996021E-2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41</v>
      </c>
      <c r="E647" s="1">
        <v>0</v>
      </c>
      <c r="F647" s="1">
        <v>0</v>
      </c>
      <c r="G647" s="2">
        <f t="shared" si="10"/>
        <v>80.103999999999999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44</v>
      </c>
      <c r="E649" s="1">
        <v>0</v>
      </c>
      <c r="F649" s="1">
        <v>0</v>
      </c>
      <c r="G649" s="2">
        <f t="shared" si="10"/>
        <v>85.536000000000001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430670.86</v>
      </c>
      <c r="D657" s="1">
        <f>'PR-RAS'!E664</f>
        <v>510108.38</v>
      </c>
      <c r="E657" s="1">
        <v>0</v>
      </c>
      <c r="F657" s="1">
        <v>0</v>
      </c>
      <c r="G657" s="2">
        <f t="shared" si="10"/>
        <v>951782.27872000006</v>
      </c>
      <c r="H657" s="2">
        <f t="shared" si="11"/>
        <v>0.52000000001862645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13232.23</v>
      </c>
      <c r="D661" s="1">
        <f>'PR-RAS'!E668</f>
        <v>8473.61</v>
      </c>
      <c r="E661" s="1">
        <v>0</v>
      </c>
      <c r="F661" s="1">
        <v>0</v>
      </c>
      <c r="G661" s="2">
        <f t="shared" si="10"/>
        <v>19918.437000000002</v>
      </c>
      <c r="H661" s="2">
        <f t="shared" si="11"/>
        <v>0.61999999999898137</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22059.03</v>
      </c>
      <c r="E709" s="1">
        <v>0</v>
      </c>
      <c r="F709" s="1">
        <v>0</v>
      </c>
      <c r="G709" s="2">
        <f t="shared" si="10"/>
        <v>31235.586479999998</v>
      </c>
      <c r="H709" s="2">
        <f t="shared" si="11"/>
        <v>2.9999999998835847E-2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1327.24</v>
      </c>
      <c r="E710" s="1">
        <v>0</v>
      </c>
      <c r="F710" s="1">
        <v>0</v>
      </c>
      <c r="G710" s="2">
        <f t="shared" si="10"/>
        <v>1882.0263199999999</v>
      </c>
      <c r="H710" s="2">
        <f t="shared" si="11"/>
        <v>0.24000000000000909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18926.91</v>
      </c>
      <c r="D711" s="1">
        <f>'PR-RAS'!E718</f>
        <v>17178.16</v>
      </c>
      <c r="E711" s="1">
        <v>0</v>
      </c>
      <c r="F711" s="1">
        <v>0</v>
      </c>
      <c r="G711" s="2">
        <f t="shared" si="10"/>
        <v>37831.093299999993</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74.319999999999993</v>
      </c>
      <c r="D713" s="1">
        <f>'PR-RAS'!E720</f>
        <v>289.43</v>
      </c>
      <c r="E713" s="1">
        <v>0</v>
      </c>
      <c r="F713" s="1">
        <v>0</v>
      </c>
      <c r="G713" s="2">
        <f t="shared" si="10"/>
        <v>465.06416000000002</v>
      </c>
      <c r="H713" s="2">
        <f t="shared" si="11"/>
        <v>0.75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3268.55</v>
      </c>
      <c r="D719" s="1">
        <f>'PR-RAS'!E726</f>
        <v>3227.3</v>
      </c>
      <c r="E719" s="1">
        <v>0</v>
      </c>
      <c r="F719" s="1">
        <v>0</v>
      </c>
      <c r="G719" s="2">
        <f t="shared" si="10"/>
        <v>6981.221700000001</v>
      </c>
      <c r="H719" s="2">
        <f t="shared" si="11"/>
        <v>0.75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764.32</v>
      </c>
      <c r="D737" s="1">
        <f>'PR-RAS'!E744</f>
        <v>0</v>
      </c>
      <c r="E737" s="1">
        <v>0</v>
      </c>
      <c r="F737" s="1">
        <v>0</v>
      </c>
      <c r="G737" s="2">
        <f t="shared" si="10"/>
        <v>562.53952000000004</v>
      </c>
      <c r="H737" s="2">
        <f t="shared" si="11"/>
        <v>0.32000000000005002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20405.93</v>
      </c>
      <c r="D951" s="1">
        <f>'PR-RAS'!E958</f>
        <v>0</v>
      </c>
      <c r="E951" s="1">
        <v>0</v>
      </c>
      <c r="F951" s="1">
        <v>0</v>
      </c>
      <c r="G951" s="2">
        <f t="shared" si="18"/>
        <v>19385.6335</v>
      </c>
      <c r="H951" s="2">
        <f t="shared" si="19"/>
        <v>6.9999999999708962E-2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7123.46</v>
      </c>
      <c r="D978" s="1">
        <f>'PR-RAS'!E987</f>
        <v>0</v>
      </c>
      <c r="E978" s="1">
        <v>0</v>
      </c>
      <c r="F978" s="1">
        <v>0</v>
      </c>
      <c r="G978" s="2">
        <f t="shared" si="18"/>
        <v>6959.6204200000002</v>
      </c>
      <c r="H978" s="2">
        <f t="shared" si="19"/>
        <v>0.46000000000003638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3315</v>
      </c>
      <c r="B1" s="380"/>
      <c r="C1" s="380"/>
    </row>
    <row r="2" spans="1:17" ht="33" customHeight="1" x14ac:dyDescent="0.2">
      <c r="A2" s="381" t="s">
        <v>3316</v>
      </c>
      <c r="B2" s="382"/>
      <c r="C2" s="379"/>
      <c r="D2" s="4"/>
      <c r="E2" s="4"/>
      <c r="F2" s="4"/>
      <c r="G2" s="4"/>
      <c r="H2" s="4"/>
      <c r="I2" s="4"/>
      <c r="J2" s="4"/>
      <c r="K2" s="4"/>
      <c r="L2" s="4"/>
      <c r="M2" s="4"/>
      <c r="N2" s="4"/>
      <c r="O2" s="4"/>
      <c r="P2" s="4"/>
      <c r="Q2" s="4"/>
    </row>
    <row r="3" spans="1:17" ht="18.75" customHeight="1" x14ac:dyDescent="0.2">
      <c r="A3" s="301" t="s">
        <v>3317</v>
      </c>
      <c r="B3" s="383" t="s">
        <v>3318</v>
      </c>
      <c r="C3" s="379"/>
      <c r="D3" s="4"/>
      <c r="E3" s="4"/>
      <c r="F3" s="4"/>
      <c r="G3" s="4"/>
      <c r="H3" s="4"/>
      <c r="I3" s="4"/>
      <c r="J3" s="4"/>
      <c r="K3" s="4"/>
      <c r="L3" s="4"/>
      <c r="M3" s="4"/>
      <c r="N3" s="4"/>
      <c r="O3" s="4"/>
      <c r="P3" s="4"/>
      <c r="Q3" s="4"/>
    </row>
    <row r="4" spans="1:17" ht="37.5" hidden="1" customHeight="1" x14ac:dyDescent="0.2">
      <c r="A4" s="302" t="s">
        <v>3319</v>
      </c>
      <c r="B4" s="378" t="s">
        <v>3320</v>
      </c>
      <c r="C4" s="379"/>
      <c r="D4" s="4"/>
      <c r="E4" s="4"/>
      <c r="F4" s="4"/>
      <c r="G4" s="4"/>
      <c r="H4" s="4"/>
      <c r="I4" s="4"/>
      <c r="J4" s="4"/>
      <c r="K4" s="4"/>
      <c r="L4" s="4"/>
      <c r="M4" s="4"/>
      <c r="N4" s="4"/>
      <c r="O4" s="4"/>
      <c r="P4" s="4"/>
      <c r="Q4" s="4"/>
    </row>
    <row r="5" spans="1:17" ht="48" hidden="1" customHeight="1" x14ac:dyDescent="0.2">
      <c r="A5" s="302" t="s">
        <v>3319</v>
      </c>
      <c r="B5" s="378" t="s">
        <v>3321</v>
      </c>
      <c r="C5" s="379"/>
      <c r="D5" s="4"/>
      <c r="E5" s="4"/>
      <c r="F5" s="4"/>
      <c r="G5" s="4"/>
      <c r="H5" s="4"/>
      <c r="I5" s="4"/>
      <c r="J5" s="4"/>
      <c r="K5" s="4"/>
      <c r="L5" s="4"/>
      <c r="M5" s="4"/>
      <c r="N5" s="4"/>
      <c r="O5" s="4"/>
      <c r="P5" s="4"/>
      <c r="Q5" s="4"/>
    </row>
    <row r="6" spans="1:17" ht="59.25" hidden="1" customHeight="1" x14ac:dyDescent="0.2">
      <c r="A6" s="302" t="s">
        <v>3319</v>
      </c>
      <c r="B6" s="378" t="s">
        <v>3322</v>
      </c>
      <c r="C6" s="379"/>
      <c r="D6" s="4"/>
      <c r="E6" s="4"/>
      <c r="F6" s="4"/>
      <c r="G6" s="4"/>
      <c r="H6" s="4"/>
      <c r="I6" s="4"/>
      <c r="J6" s="4"/>
      <c r="K6" s="4"/>
      <c r="L6" s="4"/>
      <c r="M6" s="4"/>
      <c r="N6" s="4"/>
      <c r="O6" s="4"/>
      <c r="P6" s="4"/>
      <c r="Q6" s="4"/>
    </row>
    <row r="7" spans="1:17" ht="48" hidden="1" customHeight="1" x14ac:dyDescent="0.2">
      <c r="A7" s="302" t="s">
        <v>3323</v>
      </c>
      <c r="B7" s="378" t="s">
        <v>3324</v>
      </c>
      <c r="C7" s="379"/>
      <c r="D7" s="4"/>
      <c r="E7" s="4"/>
      <c r="F7" s="4"/>
      <c r="G7" s="4"/>
      <c r="H7" s="4"/>
      <c r="I7" s="4"/>
      <c r="J7" s="4"/>
      <c r="K7" s="4"/>
      <c r="L7" s="4"/>
      <c r="M7" s="4"/>
      <c r="N7" s="4"/>
      <c r="O7" s="4"/>
      <c r="P7" s="4"/>
      <c r="Q7" s="4"/>
    </row>
    <row r="8" spans="1:17" ht="41.25" hidden="1" customHeight="1" x14ac:dyDescent="0.2">
      <c r="A8" s="302" t="s">
        <v>3325</v>
      </c>
      <c r="B8" s="378" t="s">
        <v>3326</v>
      </c>
      <c r="C8" s="379"/>
      <c r="D8" s="4"/>
      <c r="E8" s="4"/>
      <c r="F8" s="4"/>
      <c r="G8" s="4"/>
      <c r="H8" s="4"/>
      <c r="I8" s="4"/>
      <c r="J8" s="4"/>
      <c r="K8" s="4"/>
      <c r="L8" s="4"/>
      <c r="M8" s="4"/>
      <c r="N8" s="4"/>
      <c r="O8" s="4"/>
      <c r="P8" s="4"/>
      <c r="Q8" s="4"/>
    </row>
    <row r="9" spans="1:17" ht="59.25" hidden="1" customHeight="1" x14ac:dyDescent="0.2">
      <c r="A9" s="302" t="s">
        <v>3327</v>
      </c>
      <c r="B9" s="378" t="s">
        <v>3328</v>
      </c>
      <c r="C9" s="379"/>
      <c r="D9" s="4"/>
      <c r="E9" s="4"/>
      <c r="F9" s="4"/>
      <c r="G9" s="4"/>
      <c r="H9" s="4"/>
      <c r="I9" s="4"/>
      <c r="J9" s="4"/>
      <c r="K9" s="4"/>
      <c r="L9" s="4"/>
      <c r="M9" s="4"/>
      <c r="N9" s="4"/>
      <c r="O9" s="4"/>
      <c r="P9" s="4"/>
      <c r="Q9" s="4"/>
    </row>
    <row r="10" spans="1:17" ht="61.5" hidden="1" customHeight="1" x14ac:dyDescent="0.2">
      <c r="A10" s="302" t="s">
        <v>3327</v>
      </c>
      <c r="B10" s="378" t="s">
        <v>3329</v>
      </c>
      <c r="C10" s="379"/>
      <c r="D10" s="4"/>
      <c r="E10" s="4"/>
      <c r="F10" s="4"/>
      <c r="G10" s="4"/>
      <c r="H10" s="4"/>
      <c r="I10" s="4"/>
      <c r="J10" s="4"/>
      <c r="K10" s="4"/>
      <c r="L10" s="4"/>
      <c r="M10" s="4"/>
      <c r="N10" s="4"/>
      <c r="O10" s="4"/>
      <c r="P10" s="4"/>
      <c r="Q10" s="4"/>
    </row>
    <row r="11" spans="1:17" ht="43.5" hidden="1" customHeight="1" x14ac:dyDescent="0.2">
      <c r="A11" s="302" t="s">
        <v>3327</v>
      </c>
      <c r="B11" s="378" t="s">
        <v>3330</v>
      </c>
      <c r="C11" s="379"/>
      <c r="D11" s="4"/>
      <c r="E11" s="4"/>
      <c r="F11" s="4"/>
      <c r="G11" s="4"/>
      <c r="H11" s="4"/>
      <c r="I11" s="4"/>
      <c r="J11" s="4"/>
      <c r="K11" s="4"/>
      <c r="L11" s="4"/>
      <c r="M11" s="4"/>
      <c r="N11" s="4"/>
      <c r="O11" s="4"/>
      <c r="P11" s="4"/>
      <c r="Q11" s="4"/>
    </row>
    <row r="12" spans="1:17" ht="27.75" hidden="1" customHeight="1" x14ac:dyDescent="0.2">
      <c r="A12" s="302" t="s">
        <v>3331</v>
      </c>
      <c r="B12" s="378" t="s">
        <v>3332</v>
      </c>
      <c r="C12" s="379"/>
      <c r="D12" s="4"/>
      <c r="E12" s="4"/>
      <c r="F12" s="4"/>
      <c r="G12" s="4"/>
      <c r="H12" s="4"/>
      <c r="I12" s="4"/>
      <c r="J12" s="4"/>
      <c r="K12" s="4"/>
      <c r="L12" s="4"/>
      <c r="M12" s="4"/>
      <c r="N12" s="4"/>
      <c r="O12" s="4"/>
      <c r="P12" s="4"/>
      <c r="Q12" s="4"/>
    </row>
    <row r="13" spans="1:17" ht="27.75" hidden="1" customHeight="1" x14ac:dyDescent="0.2">
      <c r="A13" s="302" t="s">
        <v>3333</v>
      </c>
      <c r="B13" s="378" t="s">
        <v>3334</v>
      </c>
      <c r="C13" s="379"/>
      <c r="D13" s="4"/>
      <c r="E13" s="4"/>
      <c r="F13" s="4"/>
      <c r="G13" s="4"/>
      <c r="H13" s="4"/>
      <c r="I13" s="4"/>
      <c r="J13" s="4"/>
      <c r="K13" s="4"/>
      <c r="L13" s="4"/>
      <c r="M13" s="4"/>
      <c r="N13" s="4"/>
      <c r="O13" s="4"/>
      <c r="P13" s="4"/>
      <c r="Q13" s="4"/>
    </row>
    <row r="14" spans="1:17" ht="45.75" hidden="1" customHeight="1" x14ac:dyDescent="0.2">
      <c r="A14" s="302" t="s">
        <v>3335</v>
      </c>
      <c r="B14" s="378" t="s">
        <v>3336</v>
      </c>
      <c r="C14" s="379"/>
      <c r="D14" s="4"/>
      <c r="E14" s="4"/>
      <c r="F14" s="4"/>
      <c r="G14" s="4"/>
      <c r="H14" s="4"/>
      <c r="I14" s="4"/>
      <c r="J14" s="4"/>
      <c r="K14" s="4"/>
      <c r="L14" s="4"/>
      <c r="M14" s="4"/>
      <c r="N14" s="4"/>
      <c r="O14" s="4"/>
      <c r="P14" s="4"/>
      <c r="Q14" s="4"/>
    </row>
    <row r="15" spans="1:17" ht="45.75" hidden="1" customHeight="1" x14ac:dyDescent="0.2">
      <c r="A15" s="302" t="s">
        <v>3337</v>
      </c>
      <c r="B15" s="378" t="s">
        <v>3338</v>
      </c>
      <c r="C15" s="379"/>
      <c r="D15" s="4"/>
      <c r="E15" s="4"/>
      <c r="F15" s="4"/>
      <c r="G15" s="4"/>
      <c r="H15" s="4"/>
      <c r="I15" s="4"/>
      <c r="J15" s="4"/>
      <c r="K15" s="4"/>
      <c r="L15" s="4"/>
      <c r="M15" s="4"/>
      <c r="N15" s="4"/>
      <c r="O15" s="4"/>
      <c r="P15" s="4"/>
      <c r="Q15" s="4"/>
    </row>
    <row r="16" spans="1:17" ht="51" hidden="1" customHeight="1" x14ac:dyDescent="0.2">
      <c r="A16" s="302" t="s">
        <v>3339</v>
      </c>
      <c r="B16" s="378" t="s">
        <v>3340</v>
      </c>
      <c r="C16" s="379"/>
      <c r="D16" s="4"/>
      <c r="E16" s="4"/>
      <c r="F16" s="4"/>
      <c r="G16" s="4"/>
      <c r="H16" s="4"/>
      <c r="I16" s="4"/>
      <c r="J16" s="4"/>
      <c r="K16" s="4"/>
      <c r="L16" s="4"/>
      <c r="M16" s="4"/>
      <c r="N16" s="4"/>
      <c r="O16" s="4"/>
      <c r="P16" s="4"/>
      <c r="Q16" s="4"/>
    </row>
    <row r="17" spans="1:17" ht="27.75" hidden="1" customHeight="1" x14ac:dyDescent="0.2">
      <c r="A17" s="302" t="s">
        <v>3341</v>
      </c>
      <c r="B17" s="378" t="s">
        <v>3342</v>
      </c>
      <c r="C17" s="379"/>
      <c r="D17" s="4"/>
      <c r="E17" s="4"/>
      <c r="F17" s="4"/>
      <c r="G17" s="4"/>
      <c r="H17" s="4"/>
      <c r="I17" s="4"/>
      <c r="J17" s="4"/>
      <c r="K17" s="4"/>
      <c r="L17" s="4"/>
      <c r="M17" s="4"/>
      <c r="N17" s="4"/>
      <c r="O17" s="4"/>
      <c r="P17" s="4"/>
      <c r="Q17" s="4"/>
    </row>
    <row r="18" spans="1:17" ht="27.75" hidden="1" customHeight="1" x14ac:dyDescent="0.2">
      <c r="A18" s="302" t="s">
        <v>3343</v>
      </c>
      <c r="B18" s="378" t="s">
        <v>3344</v>
      </c>
      <c r="C18" s="379"/>
      <c r="D18" s="4"/>
      <c r="E18" s="4"/>
      <c r="F18" s="4"/>
      <c r="G18" s="4"/>
      <c r="H18" s="4"/>
      <c r="I18" s="4"/>
      <c r="J18" s="4"/>
      <c r="K18" s="4"/>
      <c r="L18" s="4"/>
      <c r="M18" s="4"/>
      <c r="N18" s="4"/>
      <c r="O18" s="4"/>
      <c r="P18" s="4"/>
      <c r="Q18" s="4"/>
    </row>
    <row r="19" spans="1:17" ht="45" hidden="1" customHeight="1" x14ac:dyDescent="0.2">
      <c r="A19" s="302" t="s">
        <v>3343</v>
      </c>
      <c r="B19" s="378" t="s">
        <v>3345</v>
      </c>
      <c r="C19" s="379"/>
      <c r="D19" s="4"/>
      <c r="E19" s="4"/>
      <c r="F19" s="4"/>
      <c r="G19" s="4"/>
      <c r="H19" s="4"/>
      <c r="I19" s="4"/>
      <c r="J19" s="4"/>
      <c r="K19" s="4"/>
      <c r="L19" s="4"/>
      <c r="M19" s="4"/>
      <c r="N19" s="4"/>
      <c r="O19" s="4"/>
      <c r="P19" s="4"/>
      <c r="Q19" s="4"/>
    </row>
    <row r="20" spans="1:17" ht="45" hidden="1" customHeight="1" x14ac:dyDescent="0.2">
      <c r="A20" s="302" t="s">
        <v>3346</v>
      </c>
      <c r="B20" s="378" t="s">
        <v>3347</v>
      </c>
      <c r="C20" s="379"/>
      <c r="D20" s="4"/>
      <c r="E20" s="4"/>
      <c r="F20" s="4"/>
      <c r="G20" s="4"/>
      <c r="H20" s="4"/>
      <c r="I20" s="4"/>
      <c r="J20" s="4"/>
      <c r="K20" s="4"/>
      <c r="L20" s="4"/>
      <c r="M20" s="4"/>
      <c r="N20" s="4"/>
      <c r="O20" s="4"/>
      <c r="P20" s="4"/>
      <c r="Q20" s="4"/>
    </row>
    <row r="21" spans="1:17" ht="30" hidden="1" customHeight="1" x14ac:dyDescent="0.2">
      <c r="A21" s="302" t="s">
        <v>3348</v>
      </c>
      <c r="B21" s="378" t="s">
        <v>3349</v>
      </c>
      <c r="C21" s="379"/>
      <c r="D21" s="4"/>
      <c r="E21" s="4"/>
      <c r="F21" s="4"/>
      <c r="G21" s="4"/>
      <c r="H21" s="4"/>
      <c r="I21" s="4"/>
      <c r="J21" s="4"/>
      <c r="K21" s="4"/>
      <c r="L21" s="4"/>
      <c r="M21" s="4"/>
      <c r="N21" s="4"/>
      <c r="O21" s="4"/>
      <c r="P21" s="4"/>
      <c r="Q21" s="4"/>
    </row>
    <row r="22" spans="1:17" ht="30" hidden="1" customHeight="1" x14ac:dyDescent="0.2">
      <c r="A22" s="302" t="s">
        <v>3350</v>
      </c>
      <c r="B22" s="378" t="s">
        <v>3351</v>
      </c>
      <c r="C22" s="379"/>
      <c r="D22" s="4"/>
      <c r="E22" s="4"/>
      <c r="F22" s="4"/>
      <c r="G22" s="4"/>
      <c r="H22" s="4"/>
      <c r="I22" s="4"/>
      <c r="J22" s="4"/>
      <c r="K22" s="4"/>
      <c r="L22" s="4"/>
      <c r="M22" s="4"/>
      <c r="N22" s="4"/>
      <c r="O22" s="4"/>
      <c r="P22" s="4"/>
      <c r="Q22" s="4"/>
    </row>
    <row r="23" spans="1:17" ht="30" hidden="1" customHeight="1" x14ac:dyDescent="0.2">
      <c r="A23" s="302" t="s">
        <v>3352</v>
      </c>
      <c r="B23" s="378" t="s">
        <v>3353</v>
      </c>
      <c r="C23" s="379"/>
      <c r="D23" s="4"/>
      <c r="E23" s="4"/>
      <c r="F23" s="4"/>
      <c r="G23" s="4"/>
      <c r="H23" s="4"/>
      <c r="I23" s="4"/>
      <c r="J23" s="4"/>
      <c r="K23" s="4"/>
      <c r="L23" s="4"/>
      <c r="M23" s="4"/>
      <c r="N23" s="4"/>
      <c r="O23" s="4"/>
      <c r="P23" s="4"/>
      <c r="Q23" s="4"/>
    </row>
    <row r="24" spans="1:17" ht="30" hidden="1" customHeight="1" x14ac:dyDescent="0.2">
      <c r="A24" s="302" t="s">
        <v>3354</v>
      </c>
      <c r="B24" s="378" t="s">
        <v>3355</v>
      </c>
      <c r="C24" s="379"/>
      <c r="D24" s="4"/>
      <c r="E24" s="4"/>
      <c r="F24" s="4"/>
      <c r="G24" s="4"/>
      <c r="H24" s="4"/>
      <c r="I24" s="4"/>
      <c r="J24" s="4"/>
      <c r="K24" s="4"/>
      <c r="L24" s="4"/>
      <c r="M24" s="4"/>
      <c r="N24" s="4"/>
      <c r="O24" s="4"/>
      <c r="P24" s="4"/>
      <c r="Q24" s="4"/>
    </row>
    <row r="25" spans="1:17" ht="30" hidden="1" customHeight="1" x14ac:dyDescent="0.2">
      <c r="A25" s="302" t="s">
        <v>3356</v>
      </c>
      <c r="B25" s="378" t="s">
        <v>3357</v>
      </c>
      <c r="C25" s="379"/>
      <c r="D25" s="4"/>
      <c r="E25" s="4"/>
      <c r="F25" s="4"/>
      <c r="G25" s="4"/>
      <c r="H25" s="4"/>
      <c r="I25" s="4"/>
      <c r="J25" s="4"/>
      <c r="K25" s="4"/>
      <c r="L25" s="4"/>
      <c r="M25" s="4"/>
      <c r="N25" s="4"/>
      <c r="O25" s="4"/>
      <c r="P25" s="4"/>
      <c r="Q25" s="4"/>
    </row>
    <row r="26" spans="1:17" ht="30" hidden="1" customHeight="1" x14ac:dyDescent="0.2">
      <c r="A26" s="302" t="s">
        <v>3358</v>
      </c>
      <c r="B26" s="378" t="s">
        <v>3359</v>
      </c>
      <c r="C26" s="379"/>
      <c r="D26" s="4"/>
      <c r="E26" s="4"/>
      <c r="F26" s="4"/>
      <c r="G26" s="4"/>
      <c r="H26" s="4"/>
      <c r="I26" s="4"/>
      <c r="J26" s="4"/>
      <c r="K26" s="4"/>
      <c r="L26" s="4"/>
      <c r="M26" s="4"/>
      <c r="N26" s="4"/>
      <c r="O26" s="4"/>
      <c r="P26" s="4"/>
      <c r="Q26" s="4"/>
    </row>
    <row r="27" spans="1:17" ht="70.5" hidden="1" customHeight="1" x14ac:dyDescent="0.2">
      <c r="A27" s="302" t="s">
        <v>3360</v>
      </c>
      <c r="B27" s="378" t="s">
        <v>3361</v>
      </c>
      <c r="C27" s="379"/>
      <c r="D27" s="4"/>
      <c r="E27" s="4"/>
      <c r="F27" s="4"/>
      <c r="G27" s="4"/>
      <c r="H27" s="4"/>
      <c r="I27" s="4"/>
      <c r="J27" s="4"/>
      <c r="K27" s="4"/>
      <c r="L27" s="4"/>
      <c r="M27" s="4"/>
      <c r="N27" s="4"/>
      <c r="O27" s="4"/>
      <c r="P27" s="4"/>
      <c r="Q27" s="4"/>
    </row>
    <row r="28" spans="1:17" ht="48" hidden="1" customHeight="1" x14ac:dyDescent="0.2">
      <c r="A28" s="302" t="s">
        <v>3362</v>
      </c>
      <c r="B28" s="378" t="s">
        <v>3363</v>
      </c>
      <c r="C28" s="379"/>
      <c r="D28" s="4"/>
      <c r="E28" s="4"/>
      <c r="F28" s="4"/>
      <c r="G28" s="4"/>
      <c r="H28" s="4"/>
      <c r="I28" s="4"/>
      <c r="J28" s="4"/>
      <c r="K28" s="4"/>
      <c r="L28" s="4"/>
      <c r="M28" s="4"/>
      <c r="N28" s="4"/>
      <c r="O28" s="4"/>
      <c r="P28" s="4"/>
      <c r="Q28" s="4"/>
    </row>
    <row r="29" spans="1:17" ht="100.5" hidden="1" customHeight="1" x14ac:dyDescent="0.2">
      <c r="A29" s="302" t="s">
        <v>3364</v>
      </c>
      <c r="B29" s="378" t="s">
        <v>3365</v>
      </c>
      <c r="C29" s="379"/>
      <c r="D29" s="4"/>
      <c r="E29" s="4"/>
      <c r="F29" s="4"/>
      <c r="G29" s="4"/>
      <c r="H29" s="4"/>
      <c r="I29" s="4"/>
      <c r="J29" s="4"/>
      <c r="K29" s="4"/>
      <c r="L29" s="4"/>
      <c r="M29" s="4"/>
      <c r="N29" s="4"/>
      <c r="O29" s="4"/>
      <c r="P29" s="4"/>
      <c r="Q29" s="4"/>
    </row>
    <row r="30" spans="1:17" ht="45" hidden="1" customHeight="1" x14ac:dyDescent="0.2">
      <c r="A30" s="302" t="s">
        <v>3366</v>
      </c>
      <c r="B30" s="378" t="s">
        <v>3367</v>
      </c>
      <c r="C30" s="379"/>
      <c r="D30" s="4"/>
      <c r="E30" s="4"/>
      <c r="F30" s="4"/>
      <c r="G30" s="4"/>
      <c r="H30" s="4"/>
      <c r="I30" s="4"/>
      <c r="J30" s="4"/>
      <c r="K30" s="4"/>
      <c r="L30" s="4"/>
      <c r="M30" s="4"/>
      <c r="N30" s="4"/>
      <c r="O30" s="4"/>
      <c r="P30" s="4"/>
      <c r="Q30" s="4"/>
    </row>
    <row r="31" spans="1:17" ht="45" hidden="1" customHeight="1" x14ac:dyDescent="0.2">
      <c r="A31" s="302" t="s">
        <v>3368</v>
      </c>
      <c r="B31" s="378" t="s">
        <v>3369</v>
      </c>
      <c r="C31" s="379"/>
      <c r="D31" s="4"/>
      <c r="E31" s="4"/>
      <c r="F31" s="4"/>
      <c r="G31" s="4"/>
      <c r="H31" s="4"/>
      <c r="I31" s="4"/>
      <c r="J31" s="4"/>
      <c r="K31" s="4"/>
      <c r="L31" s="4"/>
      <c r="M31" s="4"/>
      <c r="N31" s="4"/>
      <c r="O31" s="4"/>
      <c r="P31" s="4"/>
      <c r="Q31" s="4"/>
    </row>
    <row r="32" spans="1:17" ht="45" hidden="1" customHeight="1" x14ac:dyDescent="0.2">
      <c r="A32" s="302" t="s">
        <v>3370</v>
      </c>
      <c r="B32" s="378" t="s">
        <v>3371</v>
      </c>
      <c r="C32" s="379"/>
      <c r="D32" s="4"/>
      <c r="E32" s="4"/>
      <c r="F32" s="4"/>
      <c r="G32" s="4"/>
      <c r="H32" s="4"/>
      <c r="I32" s="4"/>
      <c r="J32" s="4"/>
      <c r="K32" s="4"/>
      <c r="L32" s="4"/>
      <c r="M32" s="4"/>
      <c r="N32" s="4"/>
      <c r="O32" s="4"/>
      <c r="P32" s="4"/>
      <c r="Q32" s="4"/>
    </row>
    <row r="33" spans="1:17" ht="72" hidden="1" customHeight="1" x14ac:dyDescent="0.2">
      <c r="A33" s="302" t="s">
        <v>3372</v>
      </c>
      <c r="B33" s="378" t="s">
        <v>3373</v>
      </c>
      <c r="C33" s="379"/>
      <c r="D33" s="4"/>
      <c r="E33" s="4"/>
      <c r="F33" s="4"/>
      <c r="G33" s="4"/>
      <c r="H33" s="4"/>
      <c r="I33" s="4"/>
      <c r="J33" s="4"/>
      <c r="K33" s="4"/>
      <c r="L33" s="4"/>
      <c r="M33" s="4"/>
      <c r="N33" s="4"/>
      <c r="O33" s="4"/>
      <c r="P33" s="4"/>
      <c r="Q33" s="4"/>
    </row>
    <row r="34" spans="1:17" ht="79.5" hidden="1" customHeight="1" x14ac:dyDescent="0.2">
      <c r="A34" s="302" t="s">
        <v>3374</v>
      </c>
      <c r="B34" s="378" t="s">
        <v>3375</v>
      </c>
      <c r="C34" s="379"/>
      <c r="D34" s="4"/>
      <c r="E34" s="4"/>
      <c r="F34" s="4"/>
      <c r="G34" s="4"/>
      <c r="H34" s="4"/>
      <c r="I34" s="4"/>
      <c r="J34" s="4"/>
      <c r="K34" s="4"/>
      <c r="L34" s="4"/>
      <c r="M34" s="4"/>
      <c r="N34" s="4"/>
      <c r="O34" s="4"/>
      <c r="P34" s="4"/>
      <c r="Q34" s="4"/>
    </row>
    <row r="35" spans="1:17" ht="70.5" hidden="1" customHeight="1" x14ac:dyDescent="0.2">
      <c r="A35" s="302" t="s">
        <v>3376</v>
      </c>
      <c r="B35" s="378" t="s">
        <v>3377</v>
      </c>
      <c r="C35" s="379"/>
      <c r="D35" s="4"/>
      <c r="E35" s="4"/>
      <c r="F35" s="4"/>
      <c r="G35" s="4"/>
      <c r="H35" s="4"/>
      <c r="I35" s="4"/>
      <c r="J35" s="4"/>
      <c r="K35" s="4"/>
      <c r="L35" s="4"/>
      <c r="M35" s="4"/>
      <c r="N35" s="4"/>
      <c r="O35" s="4"/>
      <c r="P35" s="4"/>
      <c r="Q35" s="4"/>
    </row>
    <row r="36" spans="1:17" ht="45.75" hidden="1" customHeight="1" x14ac:dyDescent="0.2">
      <c r="A36" s="302" t="s">
        <v>3378</v>
      </c>
      <c r="B36" s="378" t="s">
        <v>3379</v>
      </c>
      <c r="C36" s="379"/>
      <c r="D36" s="4"/>
      <c r="E36" s="4"/>
      <c r="F36" s="4"/>
      <c r="G36" s="4"/>
      <c r="H36" s="4"/>
      <c r="I36" s="4"/>
      <c r="J36" s="4"/>
      <c r="K36" s="4"/>
      <c r="L36" s="4"/>
      <c r="M36" s="4"/>
      <c r="N36" s="4"/>
      <c r="O36" s="4"/>
      <c r="P36" s="4"/>
      <c r="Q36" s="4"/>
    </row>
    <row r="37" spans="1:17" ht="54.75" hidden="1" customHeight="1" x14ac:dyDescent="0.2">
      <c r="A37" s="302" t="s">
        <v>3380</v>
      </c>
      <c r="B37" s="378" t="s">
        <v>3381</v>
      </c>
      <c r="C37" s="379"/>
      <c r="D37" s="4"/>
      <c r="E37" s="4"/>
      <c r="F37" s="4"/>
      <c r="G37" s="4"/>
      <c r="H37" s="4"/>
      <c r="I37" s="4"/>
      <c r="J37" s="4"/>
      <c r="K37" s="4"/>
      <c r="L37" s="4"/>
      <c r="M37" s="4"/>
      <c r="N37" s="4"/>
      <c r="O37" s="4"/>
      <c r="P37" s="4"/>
      <c r="Q37" s="4"/>
    </row>
    <row r="38" spans="1:17" ht="37.5" hidden="1" customHeight="1" x14ac:dyDescent="0.2">
      <c r="A38" s="302" t="s">
        <v>3382</v>
      </c>
      <c r="B38" s="378" t="s">
        <v>3383</v>
      </c>
      <c r="C38" s="379"/>
      <c r="D38" s="4"/>
      <c r="E38" s="4"/>
      <c r="F38" s="4"/>
      <c r="G38" s="4"/>
      <c r="H38" s="4"/>
      <c r="I38" s="4"/>
      <c r="J38" s="4"/>
      <c r="K38" s="4"/>
      <c r="L38" s="4"/>
      <c r="M38" s="4"/>
      <c r="N38" s="4"/>
      <c r="O38" s="4"/>
      <c r="P38" s="4"/>
      <c r="Q38" s="4"/>
    </row>
    <row r="39" spans="1:17" ht="61.5" hidden="1" customHeight="1" x14ac:dyDescent="0.2">
      <c r="A39" s="302" t="s">
        <v>3384</v>
      </c>
      <c r="B39" s="378" t="s">
        <v>3385</v>
      </c>
      <c r="C39" s="379"/>
      <c r="D39" s="4"/>
      <c r="E39" s="4"/>
      <c r="F39" s="4"/>
      <c r="G39" s="4"/>
      <c r="H39" s="4"/>
      <c r="I39" s="4"/>
      <c r="J39" s="4"/>
      <c r="K39" s="4"/>
      <c r="L39" s="4"/>
      <c r="M39" s="4"/>
      <c r="N39" s="4"/>
      <c r="O39" s="4"/>
      <c r="P39" s="4"/>
      <c r="Q39" s="4"/>
    </row>
    <row r="40" spans="1:17" ht="53.25" hidden="1" customHeight="1" x14ac:dyDescent="0.2">
      <c r="A40" s="302" t="s">
        <v>3386</v>
      </c>
      <c r="B40" s="378" t="s">
        <v>3387</v>
      </c>
      <c r="C40" s="379"/>
      <c r="D40" s="4"/>
      <c r="E40" s="4"/>
      <c r="F40" s="4"/>
      <c r="G40" s="4"/>
      <c r="H40" s="4"/>
      <c r="I40" s="4"/>
      <c r="J40" s="4"/>
      <c r="K40" s="4"/>
      <c r="L40" s="4"/>
      <c r="M40" s="4"/>
      <c r="N40" s="4"/>
      <c r="O40" s="4"/>
      <c r="P40" s="4"/>
      <c r="Q40" s="4"/>
    </row>
    <row r="41" spans="1:17" ht="73.5" hidden="1" customHeight="1" x14ac:dyDescent="0.2">
      <c r="A41" s="302" t="s">
        <v>3388</v>
      </c>
      <c r="B41" s="378" t="s">
        <v>3389</v>
      </c>
      <c r="C41" s="379"/>
      <c r="D41" s="4"/>
      <c r="E41" s="4"/>
      <c r="F41" s="4"/>
      <c r="G41" s="4"/>
      <c r="H41" s="4"/>
      <c r="I41" s="4"/>
      <c r="J41" s="4"/>
      <c r="K41" s="4"/>
      <c r="L41" s="4"/>
      <c r="M41" s="4"/>
      <c r="N41" s="4"/>
      <c r="O41" s="4"/>
      <c r="P41" s="4"/>
      <c r="Q41" s="4"/>
    </row>
    <row r="42" spans="1:17" ht="57.75" hidden="1" customHeight="1" x14ac:dyDescent="0.2">
      <c r="A42" s="302" t="s">
        <v>3390</v>
      </c>
      <c r="B42" s="378" t="s">
        <v>3391</v>
      </c>
      <c r="C42" s="379"/>
      <c r="D42" s="4"/>
      <c r="E42" s="4"/>
      <c r="F42" s="4"/>
      <c r="G42" s="4"/>
      <c r="H42" s="4"/>
      <c r="I42" s="4"/>
      <c r="J42" s="4"/>
      <c r="K42" s="4"/>
      <c r="L42" s="4"/>
      <c r="M42" s="4"/>
      <c r="N42" s="4"/>
      <c r="O42" s="4"/>
      <c r="P42" s="4"/>
      <c r="Q42" s="4"/>
    </row>
    <row r="43" spans="1:17" ht="84" hidden="1" customHeight="1" x14ac:dyDescent="0.2">
      <c r="A43" s="302" t="s">
        <v>3392</v>
      </c>
      <c r="B43" s="378" t="s">
        <v>3393</v>
      </c>
      <c r="C43" s="379"/>
      <c r="D43" s="4"/>
      <c r="E43" s="4"/>
      <c r="F43" s="4"/>
      <c r="G43" s="4"/>
      <c r="H43" s="4"/>
      <c r="I43" s="4"/>
      <c r="J43" s="4"/>
      <c r="K43" s="4"/>
      <c r="L43" s="4"/>
      <c r="M43" s="4"/>
      <c r="N43" s="4"/>
      <c r="O43" s="4"/>
      <c r="P43" s="4"/>
      <c r="Q43" s="4"/>
    </row>
    <row r="44" spans="1:17" ht="48" hidden="1" customHeight="1" x14ac:dyDescent="0.2">
      <c r="A44" s="302" t="s">
        <v>3394</v>
      </c>
      <c r="B44" s="378" t="s">
        <v>3395</v>
      </c>
      <c r="C44" s="379"/>
      <c r="D44" s="4"/>
      <c r="E44" s="4"/>
      <c r="F44" s="4"/>
      <c r="G44" s="4"/>
      <c r="H44" s="4"/>
      <c r="I44" s="4"/>
      <c r="J44" s="4"/>
      <c r="K44" s="4"/>
      <c r="L44" s="4"/>
      <c r="M44" s="4"/>
      <c r="N44" s="4"/>
      <c r="O44" s="4"/>
      <c r="P44" s="4"/>
      <c r="Q44" s="4"/>
    </row>
    <row r="45" spans="1:17" ht="57" hidden="1" customHeight="1" x14ac:dyDescent="0.2">
      <c r="A45" s="302" t="s">
        <v>3396</v>
      </c>
      <c r="B45" s="378" t="s">
        <v>3397</v>
      </c>
      <c r="C45" s="379"/>
      <c r="D45" s="4"/>
      <c r="E45" s="4"/>
      <c r="F45" s="4"/>
      <c r="G45" s="4"/>
      <c r="H45" s="4"/>
      <c r="I45" s="4"/>
      <c r="J45" s="4"/>
      <c r="K45" s="4"/>
      <c r="L45" s="4"/>
      <c r="M45" s="4"/>
      <c r="N45" s="4"/>
      <c r="O45" s="4"/>
      <c r="P45" s="4"/>
      <c r="Q45" s="4"/>
    </row>
    <row r="46" spans="1:17" ht="73.5" hidden="1" customHeight="1" x14ac:dyDescent="0.2">
      <c r="A46" s="302" t="s">
        <v>3398</v>
      </c>
      <c r="B46" s="387" t="s">
        <v>3399</v>
      </c>
      <c r="C46" s="379"/>
      <c r="D46" s="41"/>
      <c r="E46" s="4"/>
      <c r="F46" s="4"/>
      <c r="G46" s="4"/>
      <c r="H46" s="4"/>
      <c r="I46" s="4"/>
      <c r="J46" s="4"/>
      <c r="K46" s="4"/>
      <c r="L46" s="4"/>
      <c r="M46" s="4"/>
      <c r="N46" s="4"/>
      <c r="O46" s="4"/>
      <c r="P46" s="4"/>
      <c r="Q46" s="4"/>
    </row>
    <row r="47" spans="1:17" ht="66" hidden="1" customHeight="1" x14ac:dyDescent="0.2">
      <c r="A47" s="46" t="s">
        <v>3400</v>
      </c>
      <c r="B47" s="388" t="s">
        <v>3401</v>
      </c>
      <c r="C47" s="388"/>
      <c r="D47" s="4"/>
      <c r="E47" s="4"/>
      <c r="F47" s="4"/>
      <c r="G47" s="4"/>
      <c r="H47" s="4"/>
      <c r="I47" s="4"/>
      <c r="J47" s="4"/>
      <c r="K47" s="4"/>
      <c r="L47" s="4"/>
      <c r="M47" s="4"/>
      <c r="N47" s="4"/>
      <c r="O47" s="4"/>
      <c r="P47" s="4"/>
      <c r="Q47" s="4"/>
    </row>
    <row r="48" spans="1:17" ht="123.75" customHeight="1" x14ac:dyDescent="0.2">
      <c r="A48" s="267" t="s">
        <v>3402</v>
      </c>
      <c r="B48" s="386" t="s">
        <v>3403</v>
      </c>
      <c r="C48" s="385"/>
      <c r="D48" s="4"/>
      <c r="E48" s="4"/>
      <c r="F48" s="4"/>
      <c r="G48" s="4"/>
      <c r="H48" s="4"/>
      <c r="I48" s="4"/>
      <c r="J48" s="4"/>
      <c r="K48" s="4"/>
      <c r="L48" s="4"/>
      <c r="M48" s="4"/>
      <c r="N48" s="4"/>
      <c r="O48" s="4"/>
      <c r="P48" s="4"/>
      <c r="Q48" s="4"/>
    </row>
    <row r="49" spans="1:17" ht="34.5" customHeight="1" x14ac:dyDescent="0.2">
      <c r="A49" s="267" t="s">
        <v>3404</v>
      </c>
      <c r="B49" s="384" t="s">
        <v>3405</v>
      </c>
      <c r="C49" s="385"/>
      <c r="D49" s="4"/>
      <c r="E49" s="4"/>
      <c r="F49" s="4"/>
      <c r="G49" s="4"/>
      <c r="H49" s="4"/>
      <c r="I49" s="4"/>
      <c r="J49" s="4"/>
      <c r="K49" s="4"/>
      <c r="L49" s="4"/>
      <c r="M49" s="4"/>
      <c r="N49" s="4"/>
      <c r="O49" s="4"/>
      <c r="P49" s="4"/>
      <c r="Q49" s="4"/>
    </row>
    <row r="50" spans="1:17" ht="34.5" customHeight="1" x14ac:dyDescent="0.2">
      <c r="A50" s="267" t="s">
        <v>3406</v>
      </c>
      <c r="B50" s="384" t="s">
        <v>3407</v>
      </c>
      <c r="C50" s="385"/>
      <c r="D50" s="4"/>
      <c r="E50" s="4"/>
      <c r="F50" s="4"/>
      <c r="G50" s="4"/>
      <c r="H50" s="4"/>
      <c r="I50" s="4"/>
      <c r="J50" s="4"/>
      <c r="K50" s="4"/>
      <c r="L50" s="4"/>
      <c r="M50" s="4"/>
      <c r="N50" s="4"/>
      <c r="O50" s="4"/>
      <c r="P50" s="4"/>
      <c r="Q50" s="4"/>
    </row>
    <row r="51" spans="1:17" ht="31.5" customHeight="1" x14ac:dyDescent="0.2">
      <c r="A51" s="303" t="s">
        <v>3408</v>
      </c>
      <c r="B51" s="378" t="s">
        <v>3409</v>
      </c>
      <c r="C51" s="379"/>
      <c r="D51" s="4"/>
      <c r="E51" s="4"/>
      <c r="F51" s="4"/>
      <c r="G51" s="4"/>
      <c r="H51" s="4"/>
      <c r="I51" s="4"/>
      <c r="J51" s="4"/>
      <c r="K51" s="4"/>
      <c r="L51" s="4"/>
      <c r="M51" s="4"/>
      <c r="N51" s="4"/>
      <c r="O51" s="4"/>
      <c r="P51" s="4"/>
      <c r="Q51" s="4"/>
    </row>
    <row r="52" spans="1:17" ht="31.5" customHeight="1" x14ac:dyDescent="0.2">
      <c r="A52" s="303" t="s">
        <v>3410</v>
      </c>
      <c r="B52" s="378" t="s">
        <v>3411</v>
      </c>
      <c r="C52" s="379"/>
      <c r="D52" s="4"/>
      <c r="E52" s="4"/>
      <c r="F52" s="4"/>
      <c r="G52" s="4"/>
      <c r="H52" s="4"/>
      <c r="I52" s="4"/>
      <c r="J52" s="4"/>
      <c r="K52" s="4"/>
      <c r="L52" s="4"/>
      <c r="M52" s="4"/>
      <c r="N52" s="4"/>
      <c r="O52" s="4"/>
      <c r="P52" s="4"/>
      <c r="Q52" s="4"/>
    </row>
    <row r="53" spans="1:17" ht="31.5" customHeight="1" x14ac:dyDescent="0.2">
      <c r="A53" s="303" t="s">
        <v>3412</v>
      </c>
      <c r="B53" s="376" t="s">
        <v>3413</v>
      </c>
      <c r="C53" s="377"/>
      <c r="D53" s="4"/>
      <c r="E53" s="4"/>
      <c r="F53" s="4"/>
      <c r="G53" s="4"/>
      <c r="H53" s="4"/>
      <c r="I53" s="4"/>
      <c r="J53" s="4"/>
      <c r="K53" s="4"/>
      <c r="L53" s="4"/>
      <c r="M53" s="4"/>
      <c r="N53" s="4"/>
      <c r="O53" s="4"/>
      <c r="P53" s="4"/>
      <c r="Q53" s="4"/>
    </row>
    <row r="54" spans="1:17" ht="31.5" customHeight="1" x14ac:dyDescent="0.2">
      <c r="A54" s="303" t="s">
        <v>3414</v>
      </c>
      <c r="B54" s="376" t="s">
        <v>3415</v>
      </c>
      <c r="C54" s="377"/>
      <c r="D54" s="4"/>
      <c r="E54" s="4"/>
      <c r="F54" s="4"/>
      <c r="G54" s="4"/>
      <c r="H54" s="4"/>
      <c r="I54" s="4"/>
      <c r="J54" s="4"/>
      <c r="K54" s="4"/>
      <c r="L54" s="4"/>
      <c r="M54" s="4"/>
      <c r="N54" s="4"/>
      <c r="O54" s="4"/>
      <c r="P54" s="4"/>
      <c r="Q54" s="4"/>
    </row>
    <row r="55" spans="1:17" ht="54.6" customHeight="1" x14ac:dyDescent="0.2">
      <c r="A55" s="303" t="s">
        <v>3416</v>
      </c>
      <c r="B55" s="376" t="s">
        <v>3417</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zoomScaleNormal="10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30970</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2"/>
      <c r="F8" s="313" t="s">
        <v>31</v>
      </c>
      <c r="G8" s="314"/>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v>31</v>
      </c>
      <c r="E10" s="322"/>
      <c r="F10" s="313" t="s">
        <v>35</v>
      </c>
      <c r="G10" s="314"/>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1" t="s">
        <v>39</v>
      </c>
      <c r="C15" s="332"/>
      <c r="D15" s="332"/>
      <c r="E15" s="332"/>
      <c r="F15" s="333"/>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0">
        <f>'PR-RAS'!D6</f>
        <v>1030832.3200000001</v>
      </c>
      <c r="I16" s="170">
        <f>'PR-RAS'!E6</f>
        <v>1239598.1099999999</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0">
        <f>'PR-RAS'!D151</f>
        <v>929242.0199999999</v>
      </c>
      <c r="I17" s="170">
        <f>'PR-RAS'!E151</f>
        <v>1193797.4099999999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0">
        <f>'PR-RAS'!D645</f>
        <v>34472.560000000143</v>
      </c>
      <c r="I18" s="170">
        <f>'PR-RAS'!E645</f>
        <v>17708.189999999937</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7" t="str">
        <f>OBVEZE!C5</f>
        <v>V001</v>
      </c>
      <c r="H33" s="180" t="s">
        <v>44</v>
      </c>
      <c r="I33" s="181">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58" t="str">
        <f>OBVEZE!C42</f>
        <v>V006</v>
      </c>
      <c r="H34" s="174" t="s">
        <v>44</v>
      </c>
      <c r="I34" s="175">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59" t="str">
        <f>OBVEZE!C101</f>
        <v>V009</v>
      </c>
      <c r="H36" s="178" t="s">
        <v>44</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3" t="s">
        <v>45</v>
      </c>
      <c r="I39" s="34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abSelected="1" zoomScaleNormal="100" workbookViewId="0">
      <selection activeCell="E993" sqref="E9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t="s">
        <v>3420</v>
      </c>
      <c r="C1" s="308" t="s">
        <v>33</v>
      </c>
      <c r="D1" s="309">
        <v>31</v>
      </c>
      <c r="E1" s="310" t="s">
        <v>47</v>
      </c>
      <c r="F1" s="311" t="s">
        <v>3419</v>
      </c>
    </row>
    <row r="2" spans="1:25" s="222" customFormat="1" ht="50.1" customHeight="1" x14ac:dyDescent="0.2">
      <c r="A2" s="351" t="s">
        <v>48</v>
      </c>
      <c r="B2" s="352"/>
      <c r="C2" s="352"/>
      <c r="D2" s="352"/>
      <c r="E2" s="352"/>
      <c r="F2" s="352"/>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54</v>
      </c>
      <c r="B5" s="354"/>
      <c r="C5" s="214"/>
      <c r="D5" s="72"/>
      <c r="E5" s="72"/>
      <c r="F5" s="59"/>
    </row>
    <row r="6" spans="1:25" ht="12.75" customHeight="1" x14ac:dyDescent="0.2">
      <c r="A6" s="53">
        <v>6</v>
      </c>
      <c r="B6" s="85" t="s">
        <v>55</v>
      </c>
      <c r="C6" s="50" t="s">
        <v>56</v>
      </c>
      <c r="D6" s="51">
        <f>D7+D44+D50+D82+D106+D124+D133+D139</f>
        <v>1030832.3200000001</v>
      </c>
      <c r="E6" s="51">
        <f>E7+E44+E50+E82+E106+E124+E133+E139</f>
        <v>1239598.1099999999</v>
      </c>
      <c r="F6" s="52">
        <f t="shared" ref="F6:F131" si="0">IF(D6&lt;&gt;0,IF(E6/D6&gt;=100,"&gt;&gt;100",E6/D6*100),"-")</f>
        <v>120.25215798433638</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443903.08999999997</v>
      </c>
      <c r="E50" s="51">
        <f>E51+E54+E59+E62+E65+E68+E71+E74+E77</f>
        <v>518581.99</v>
      </c>
      <c r="F50" s="52">
        <f t="shared" si="0"/>
        <v>116.82324401030866</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443903.08999999997</v>
      </c>
      <c r="E59" s="51">
        <f t="shared" si="12"/>
        <v>518581.99</v>
      </c>
      <c r="F59" s="52">
        <f t="shared" si="0"/>
        <v>116.82324401030866</v>
      </c>
    </row>
    <row r="60" spans="1:6" ht="24" x14ac:dyDescent="0.2">
      <c r="A60" s="53">
        <v>6331</v>
      </c>
      <c r="B60" s="86" t="s">
        <v>163</v>
      </c>
      <c r="C60" s="50" t="s">
        <v>164</v>
      </c>
      <c r="D60" s="242">
        <v>430670.86</v>
      </c>
      <c r="E60" s="242">
        <v>510108.38</v>
      </c>
      <c r="F60" s="52">
        <f t="shared" si="0"/>
        <v>118.44506498535796</v>
      </c>
    </row>
    <row r="61" spans="1:6" ht="24" x14ac:dyDescent="0.2">
      <c r="A61" s="53">
        <v>6332</v>
      </c>
      <c r="B61" s="86" t="s">
        <v>165</v>
      </c>
      <c r="C61" s="50" t="s">
        <v>166</v>
      </c>
      <c r="D61" s="242">
        <v>13232.23</v>
      </c>
      <c r="E61" s="242">
        <v>8473.61</v>
      </c>
      <c r="F61" s="52">
        <f t="shared" si="0"/>
        <v>64.037656540129674</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0</v>
      </c>
      <c r="E106" s="51">
        <f t="shared" si="23"/>
        <v>0</v>
      </c>
      <c r="F106" s="52" t="str">
        <f t="shared" si="0"/>
        <v>-</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0</v>
      </c>
      <c r="E112" s="51">
        <f t="shared" si="25"/>
        <v>0</v>
      </c>
      <c r="F112" s="52" t="str">
        <f t="shared" si="0"/>
        <v>-</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0</v>
      </c>
      <c r="E117" s="242">
        <v>0</v>
      </c>
      <c r="F117" s="52" t="str">
        <f t="shared" si="0"/>
        <v>-</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39444.300000000003</v>
      </c>
      <c r="E124" s="51">
        <f t="shared" si="27"/>
        <v>12793.2</v>
      </c>
      <c r="F124" s="52">
        <f t="shared" si="0"/>
        <v>32.433583559601772</v>
      </c>
    </row>
    <row r="125" spans="1:6" ht="12.75" customHeight="1" x14ac:dyDescent="0.2">
      <c r="A125" s="53">
        <v>661</v>
      </c>
      <c r="B125" s="86" t="s">
        <v>293</v>
      </c>
      <c r="C125" s="50" t="s">
        <v>294</v>
      </c>
      <c r="D125" s="51">
        <f t="shared" ref="D125:E125" si="28">SUM(D126:D127)</f>
        <v>10655.34</v>
      </c>
      <c r="E125" s="51">
        <f t="shared" si="28"/>
        <v>12793.2</v>
      </c>
      <c r="F125" s="52">
        <f t="shared" si="0"/>
        <v>120.06374268676552</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10655.34</v>
      </c>
      <c r="E127" s="242">
        <v>12793.2</v>
      </c>
      <c r="F127" s="52">
        <f t="shared" si="0"/>
        <v>120.06374268676552</v>
      </c>
    </row>
    <row r="128" spans="1:6" ht="24" x14ac:dyDescent="0.2">
      <c r="A128" s="53">
        <v>663</v>
      </c>
      <c r="B128" s="231" t="s">
        <v>299</v>
      </c>
      <c r="C128" s="50" t="s">
        <v>300</v>
      </c>
      <c r="D128" s="51">
        <f t="shared" ref="D128:E128" si="29">SUM(D129:D132)</f>
        <v>28788.959999999999</v>
      </c>
      <c r="E128" s="51">
        <f t="shared" si="29"/>
        <v>0</v>
      </c>
      <c r="F128" s="52">
        <f t="shared" si="0"/>
        <v>0</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28788.959999999999</v>
      </c>
      <c r="E130" s="242"/>
      <c r="F130" s="52">
        <f t="shared" si="0"/>
        <v>0</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547484.93000000005</v>
      </c>
      <c r="E133" s="51">
        <f t="shared" si="30"/>
        <v>708222.91999999993</v>
      </c>
      <c r="F133" s="52">
        <f t="shared" ref="F133:F223" si="31">IF(D133&lt;&gt;0,IF(E133/D133&gt;=100,"&gt;&gt;100",E133/D133*100),"-")</f>
        <v>129.35934510562689</v>
      </c>
    </row>
    <row r="134" spans="1:6" ht="24" x14ac:dyDescent="0.2">
      <c r="A134" s="53">
        <v>671</v>
      </c>
      <c r="B134" s="232" t="s">
        <v>311</v>
      </c>
      <c r="C134" s="50" t="s">
        <v>312</v>
      </c>
      <c r="D134" s="51">
        <f t="shared" ref="D134:E134" si="32">SUM(D135:D137)</f>
        <v>547484.93000000005</v>
      </c>
      <c r="E134" s="51">
        <f t="shared" si="32"/>
        <v>708222.91999999993</v>
      </c>
      <c r="F134" s="52">
        <f t="shared" si="31"/>
        <v>129.35934510562689</v>
      </c>
    </row>
    <row r="135" spans="1:6" ht="12.75" customHeight="1" x14ac:dyDescent="0.2">
      <c r="A135" s="53">
        <v>6711</v>
      </c>
      <c r="B135" s="85" t="s">
        <v>313</v>
      </c>
      <c r="C135" s="50" t="s">
        <v>314</v>
      </c>
      <c r="D135" s="242">
        <v>530729.92000000004</v>
      </c>
      <c r="E135" s="242">
        <v>696113.2</v>
      </c>
      <c r="F135" s="52">
        <f t="shared" si="31"/>
        <v>131.16147663203157</v>
      </c>
    </row>
    <row r="136" spans="1:6" ht="24" x14ac:dyDescent="0.2">
      <c r="A136" s="53">
        <v>6712</v>
      </c>
      <c r="B136" s="232" t="s">
        <v>315</v>
      </c>
      <c r="C136" s="50" t="s">
        <v>316</v>
      </c>
      <c r="D136" s="242">
        <v>5123.62</v>
      </c>
      <c r="E136" s="242">
        <v>12109.72</v>
      </c>
      <c r="F136" s="52">
        <f t="shared" si="31"/>
        <v>236.35086130509285</v>
      </c>
    </row>
    <row r="137" spans="1:6" ht="24" x14ac:dyDescent="0.2">
      <c r="A137" s="53" t="s">
        <v>317</v>
      </c>
      <c r="B137" s="85" t="s">
        <v>318</v>
      </c>
      <c r="C137" s="50" t="s">
        <v>317</v>
      </c>
      <c r="D137" s="242">
        <v>11631.39</v>
      </c>
      <c r="E137" s="242">
        <v>0</v>
      </c>
      <c r="F137" s="52">
        <f t="shared" si="31"/>
        <v>0</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929242.0199999999</v>
      </c>
      <c r="E151" s="51">
        <f t="shared" si="35"/>
        <v>1193797.4099999999</v>
      </c>
      <c r="F151" s="52">
        <f t="shared" si="31"/>
        <v>128.47002011381278</v>
      </c>
    </row>
    <row r="152" spans="1:6" ht="12.75" customHeight="1" x14ac:dyDescent="0.2">
      <c r="A152" s="53">
        <v>31</v>
      </c>
      <c r="B152" s="85" t="s">
        <v>346</v>
      </c>
      <c r="C152" s="50" t="s">
        <v>347</v>
      </c>
      <c r="D152" s="51">
        <f t="shared" ref="D152:E152" si="36">D153+D158+D159</f>
        <v>826075.72</v>
      </c>
      <c r="E152" s="51">
        <f t="shared" si="36"/>
        <v>1090731.47</v>
      </c>
      <c r="F152" s="52">
        <f t="shared" si="31"/>
        <v>132.03771078031443</v>
      </c>
    </row>
    <row r="153" spans="1:6" ht="12.75" customHeight="1" x14ac:dyDescent="0.2">
      <c r="A153" s="53">
        <v>311</v>
      </c>
      <c r="B153" s="85" t="s">
        <v>348</v>
      </c>
      <c r="C153" s="50" t="s">
        <v>349</v>
      </c>
      <c r="D153" s="51">
        <f t="shared" ref="D153:E153" si="37">SUM(D154:D157)</f>
        <v>637381.89</v>
      </c>
      <c r="E153" s="51">
        <f t="shared" si="37"/>
        <v>805821.64</v>
      </c>
      <c r="F153" s="52">
        <f t="shared" si="31"/>
        <v>126.42681768068434</v>
      </c>
    </row>
    <row r="154" spans="1:6" ht="12.75" customHeight="1" x14ac:dyDescent="0.2">
      <c r="A154" s="53">
        <v>3111</v>
      </c>
      <c r="B154" s="85" t="s">
        <v>350</v>
      </c>
      <c r="C154" s="50" t="s">
        <v>351</v>
      </c>
      <c r="D154" s="242">
        <v>637381.89</v>
      </c>
      <c r="E154" s="242">
        <v>805821.64</v>
      </c>
      <c r="F154" s="52">
        <f t="shared" si="31"/>
        <v>126.42681768068434</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47549.48</v>
      </c>
      <c r="E158" s="242">
        <v>106079.63</v>
      </c>
      <c r="F158" s="52">
        <f t="shared" si="31"/>
        <v>223.09314423627765</v>
      </c>
    </row>
    <row r="159" spans="1:6" ht="12.75" customHeight="1" x14ac:dyDescent="0.2">
      <c r="A159" s="53">
        <v>313</v>
      </c>
      <c r="B159" s="85" t="s">
        <v>360</v>
      </c>
      <c r="C159" s="50" t="s">
        <v>361</v>
      </c>
      <c r="D159" s="51">
        <f t="shared" ref="D159:E159" si="38">SUM(D160:D162)</f>
        <v>141144.35</v>
      </c>
      <c r="E159" s="51">
        <f t="shared" si="38"/>
        <v>178830.2</v>
      </c>
      <c r="F159" s="52">
        <f t="shared" si="31"/>
        <v>126.70021860598742</v>
      </c>
    </row>
    <row r="160" spans="1:6" ht="12.75" customHeight="1" x14ac:dyDescent="0.2">
      <c r="A160" s="53">
        <v>3131</v>
      </c>
      <c r="B160" s="85" t="s">
        <v>139</v>
      </c>
      <c r="C160" s="50" t="s">
        <v>362</v>
      </c>
      <c r="D160" s="242">
        <v>48527.9</v>
      </c>
      <c r="E160" s="242">
        <v>61362.31</v>
      </c>
      <c r="F160" s="52">
        <f t="shared" si="31"/>
        <v>126.4474869095922</v>
      </c>
    </row>
    <row r="161" spans="1:6" ht="12.75" customHeight="1" x14ac:dyDescent="0.2">
      <c r="A161" s="53">
        <v>3132</v>
      </c>
      <c r="B161" s="85" t="s">
        <v>363</v>
      </c>
      <c r="C161" s="50" t="s">
        <v>364</v>
      </c>
      <c r="D161" s="242">
        <v>92616.45</v>
      </c>
      <c r="E161" s="242">
        <v>117467.89</v>
      </c>
      <c r="F161" s="52">
        <f t="shared" si="31"/>
        <v>126.8326415015907</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102401.98000000001</v>
      </c>
      <c r="E163" s="51">
        <f t="shared" si="39"/>
        <v>103065.94</v>
      </c>
      <c r="F163" s="52">
        <f t="shared" si="31"/>
        <v>100.64838590035075</v>
      </c>
    </row>
    <row r="164" spans="1:6" ht="12.75" customHeight="1" x14ac:dyDescent="0.2">
      <c r="A164" s="53">
        <v>321</v>
      </c>
      <c r="B164" s="85" t="s">
        <v>369</v>
      </c>
      <c r="C164" s="50" t="s">
        <v>370</v>
      </c>
      <c r="D164" s="51">
        <f t="shared" ref="D164:E164" si="40">SUM(D165:D168)</f>
        <v>22321.97</v>
      </c>
      <c r="E164" s="51">
        <f t="shared" si="40"/>
        <v>23657.27</v>
      </c>
      <c r="F164" s="52">
        <f t="shared" si="31"/>
        <v>105.98199890063466</v>
      </c>
    </row>
    <row r="165" spans="1:6" ht="12.75" customHeight="1" x14ac:dyDescent="0.2">
      <c r="A165" s="53">
        <v>3211</v>
      </c>
      <c r="B165" s="85" t="s">
        <v>371</v>
      </c>
      <c r="C165" s="50" t="s">
        <v>372</v>
      </c>
      <c r="D165" s="242">
        <v>637.34</v>
      </c>
      <c r="E165" s="242">
        <v>1495.36</v>
      </c>
      <c r="F165" s="52">
        <f t="shared" si="31"/>
        <v>234.62516082467752</v>
      </c>
    </row>
    <row r="166" spans="1:6" ht="12.75" customHeight="1" x14ac:dyDescent="0.2">
      <c r="A166" s="53">
        <v>3212</v>
      </c>
      <c r="B166" s="85" t="s">
        <v>373</v>
      </c>
      <c r="C166" s="50" t="s">
        <v>374</v>
      </c>
      <c r="D166" s="242">
        <v>18926.91</v>
      </c>
      <c r="E166" s="242">
        <v>17178.16</v>
      </c>
      <c r="F166" s="52">
        <f t="shared" si="31"/>
        <v>90.760509771536917</v>
      </c>
    </row>
    <row r="167" spans="1:6" ht="12.75" customHeight="1" x14ac:dyDescent="0.2">
      <c r="A167" s="53">
        <v>3213</v>
      </c>
      <c r="B167" s="85" t="s">
        <v>375</v>
      </c>
      <c r="C167" s="50" t="s">
        <v>376</v>
      </c>
      <c r="D167" s="242">
        <v>2757.72</v>
      </c>
      <c r="E167" s="242">
        <v>4983.75</v>
      </c>
      <c r="F167" s="52">
        <f t="shared" si="31"/>
        <v>180.71994256124626</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38086.729999999996</v>
      </c>
      <c r="E169" s="51">
        <f t="shared" si="41"/>
        <v>36751.5</v>
      </c>
      <c r="F169" s="52">
        <f t="shared" si="31"/>
        <v>96.494238281942302</v>
      </c>
    </row>
    <row r="170" spans="1:6" ht="12.75" customHeight="1" x14ac:dyDescent="0.2">
      <c r="A170" s="53">
        <v>3221</v>
      </c>
      <c r="B170" s="85" t="s">
        <v>381</v>
      </c>
      <c r="C170" s="50" t="s">
        <v>382</v>
      </c>
      <c r="D170" s="242">
        <v>5746.12</v>
      </c>
      <c r="E170" s="242">
        <v>5822.12</v>
      </c>
      <c r="F170" s="52">
        <f t="shared" si="31"/>
        <v>101.32263161924917</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15841.98</v>
      </c>
      <c r="E172" s="242">
        <v>13189.93</v>
      </c>
      <c r="F172" s="52">
        <f t="shared" si="31"/>
        <v>83.259352681924867</v>
      </c>
    </row>
    <row r="173" spans="1:6" ht="12.75" customHeight="1" x14ac:dyDescent="0.2">
      <c r="A173" s="53">
        <v>3224</v>
      </c>
      <c r="B173" s="85" t="s">
        <v>387</v>
      </c>
      <c r="C173" s="50" t="s">
        <v>388</v>
      </c>
      <c r="D173" s="242">
        <v>1127.22</v>
      </c>
      <c r="E173" s="242">
        <v>586.41</v>
      </c>
      <c r="F173" s="52">
        <f t="shared" si="31"/>
        <v>52.022675254165108</v>
      </c>
    </row>
    <row r="174" spans="1:6" ht="12.75" customHeight="1" x14ac:dyDescent="0.2">
      <c r="A174" s="53">
        <v>3225</v>
      </c>
      <c r="B174" s="85" t="s">
        <v>389</v>
      </c>
      <c r="C174" s="50" t="s">
        <v>390</v>
      </c>
      <c r="D174" s="242">
        <v>4880.17</v>
      </c>
      <c r="E174" s="242">
        <v>4492.53</v>
      </c>
      <c r="F174" s="52">
        <f t="shared" si="31"/>
        <v>92.05683408569783</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10491.24</v>
      </c>
      <c r="E176" s="242">
        <v>12660.51</v>
      </c>
      <c r="F176" s="52">
        <f t="shared" si="31"/>
        <v>120.67696478204675</v>
      </c>
    </row>
    <row r="177" spans="1:6" ht="12.75" customHeight="1" x14ac:dyDescent="0.2">
      <c r="A177" s="53">
        <v>323</v>
      </c>
      <c r="B177" s="85" t="s">
        <v>395</v>
      </c>
      <c r="C177" s="50" t="s">
        <v>396</v>
      </c>
      <c r="D177" s="51">
        <f t="shared" ref="D177:E177" si="42">SUM(D178:D186)</f>
        <v>35415.18</v>
      </c>
      <c r="E177" s="51">
        <f t="shared" si="42"/>
        <v>35484.410000000003</v>
      </c>
      <c r="F177" s="52">
        <f t="shared" si="31"/>
        <v>100.1954811467851</v>
      </c>
    </row>
    <row r="178" spans="1:6" ht="12.75" customHeight="1" x14ac:dyDescent="0.2">
      <c r="A178" s="53">
        <v>3231</v>
      </c>
      <c r="B178" s="85" t="s">
        <v>397</v>
      </c>
      <c r="C178" s="50" t="s">
        <v>398</v>
      </c>
      <c r="D178" s="242">
        <v>4436.16</v>
      </c>
      <c r="E178" s="242">
        <v>4847.8599999999997</v>
      </c>
      <c r="F178" s="52">
        <f t="shared" si="31"/>
        <v>109.28054894323019</v>
      </c>
    </row>
    <row r="179" spans="1:6" ht="12.75" customHeight="1" x14ac:dyDescent="0.2">
      <c r="A179" s="53">
        <v>3232</v>
      </c>
      <c r="B179" s="85" t="s">
        <v>399</v>
      </c>
      <c r="C179" s="50" t="s">
        <v>400</v>
      </c>
      <c r="D179" s="242">
        <v>16931.169999999998</v>
      </c>
      <c r="E179" s="242">
        <v>15603.38</v>
      </c>
      <c r="F179" s="52">
        <f t="shared" si="31"/>
        <v>92.157718574676181</v>
      </c>
    </row>
    <row r="180" spans="1:6" ht="12.75" customHeight="1" x14ac:dyDescent="0.2">
      <c r="A180" s="53">
        <v>3233</v>
      </c>
      <c r="B180" s="85" t="s">
        <v>401</v>
      </c>
      <c r="C180" s="50" t="s">
        <v>402</v>
      </c>
      <c r="D180" s="242"/>
      <c r="E180" s="242">
        <v>48</v>
      </c>
      <c r="F180" s="52" t="str">
        <f t="shared" si="31"/>
        <v>-</v>
      </c>
    </row>
    <row r="181" spans="1:6" ht="12.75" customHeight="1" x14ac:dyDescent="0.2">
      <c r="A181" s="53">
        <v>3234</v>
      </c>
      <c r="B181" s="85" t="s">
        <v>403</v>
      </c>
      <c r="C181" s="50" t="s">
        <v>404</v>
      </c>
      <c r="D181" s="242">
        <v>2260.79</v>
      </c>
      <c r="E181" s="242">
        <v>2932.83</v>
      </c>
      <c r="F181" s="52">
        <f t="shared" si="31"/>
        <v>129.72589227659356</v>
      </c>
    </row>
    <row r="182" spans="1:6" ht="12.75" customHeight="1" x14ac:dyDescent="0.2">
      <c r="A182" s="53">
        <v>3235</v>
      </c>
      <c r="B182" s="85" t="s">
        <v>405</v>
      </c>
      <c r="C182" s="50" t="s">
        <v>406</v>
      </c>
      <c r="D182" s="242">
        <v>3366.25</v>
      </c>
      <c r="E182" s="242">
        <v>3366.25</v>
      </c>
      <c r="F182" s="52">
        <f t="shared" si="31"/>
        <v>100</v>
      </c>
    </row>
    <row r="183" spans="1:6" ht="12.75" customHeight="1" x14ac:dyDescent="0.2">
      <c r="A183" s="53">
        <v>3236</v>
      </c>
      <c r="B183" s="85" t="s">
        <v>407</v>
      </c>
      <c r="C183" s="50" t="s">
        <v>408</v>
      </c>
      <c r="D183" s="242">
        <v>74.319999999999993</v>
      </c>
      <c r="E183" s="242">
        <v>289.43</v>
      </c>
      <c r="F183" s="52">
        <f t="shared" si="31"/>
        <v>389.43756727664163</v>
      </c>
    </row>
    <row r="184" spans="1:6" ht="12.75" customHeight="1" x14ac:dyDescent="0.2">
      <c r="A184" s="53">
        <v>3237</v>
      </c>
      <c r="B184" s="85" t="s">
        <v>409</v>
      </c>
      <c r="C184" s="50" t="s">
        <v>410</v>
      </c>
      <c r="D184" s="242">
        <v>6491.34</v>
      </c>
      <c r="E184" s="242">
        <v>5903.01</v>
      </c>
      <c r="F184" s="52">
        <f t="shared" si="31"/>
        <v>90.936694118625738</v>
      </c>
    </row>
    <row r="185" spans="1:6" ht="12.75" customHeight="1" x14ac:dyDescent="0.2">
      <c r="A185" s="53">
        <v>3238</v>
      </c>
      <c r="B185" s="85" t="s">
        <v>411</v>
      </c>
      <c r="C185" s="50" t="s">
        <v>412</v>
      </c>
      <c r="D185" s="242">
        <v>0</v>
      </c>
      <c r="E185" s="242">
        <v>0</v>
      </c>
      <c r="F185" s="52" t="str">
        <f t="shared" si="31"/>
        <v>-</v>
      </c>
    </row>
    <row r="186" spans="1:6" ht="12.75" customHeight="1" x14ac:dyDescent="0.2">
      <c r="A186" s="53">
        <v>3239</v>
      </c>
      <c r="B186" s="85" t="s">
        <v>413</v>
      </c>
      <c r="C186" s="50" t="s">
        <v>414</v>
      </c>
      <c r="D186" s="242">
        <v>1855.15</v>
      </c>
      <c r="E186" s="242">
        <v>2493.65</v>
      </c>
      <c r="F186" s="52">
        <f t="shared" si="31"/>
        <v>134.41770207260868</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6578.1</v>
      </c>
      <c r="E188" s="51">
        <f t="shared" si="43"/>
        <v>7172.76</v>
      </c>
      <c r="F188" s="52">
        <f t="shared" si="31"/>
        <v>109.03999635153008</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5952.38</v>
      </c>
      <c r="E190" s="242">
        <v>6340.29</v>
      </c>
      <c r="F190" s="52">
        <f t="shared" si="31"/>
        <v>106.51688904270225</v>
      </c>
    </row>
    <row r="191" spans="1:6" ht="12.75" customHeight="1" x14ac:dyDescent="0.2">
      <c r="A191" s="53">
        <v>3293</v>
      </c>
      <c r="B191" s="85" t="s">
        <v>423</v>
      </c>
      <c r="C191" s="50" t="s">
        <v>424</v>
      </c>
      <c r="D191" s="242">
        <v>196.5</v>
      </c>
      <c r="E191" s="242">
        <v>408.85</v>
      </c>
      <c r="F191" s="52">
        <f t="shared" si="31"/>
        <v>208.06615776081426</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429.22</v>
      </c>
      <c r="E195" s="242">
        <v>423.62</v>
      </c>
      <c r="F195" s="52">
        <f t="shared" si="31"/>
        <v>98.695307767578385</v>
      </c>
    </row>
    <row r="196" spans="1:6" ht="12.75" customHeight="1" x14ac:dyDescent="0.2">
      <c r="A196" s="53">
        <v>34</v>
      </c>
      <c r="B196" s="232" t="s">
        <v>433</v>
      </c>
      <c r="C196" s="50" t="s">
        <v>434</v>
      </c>
      <c r="D196" s="51">
        <f t="shared" ref="D196:E196" si="44">D197+D202+D210</f>
        <v>764.32</v>
      </c>
      <c r="E196" s="51">
        <f t="shared" si="44"/>
        <v>0</v>
      </c>
      <c r="F196" s="52">
        <f t="shared" si="31"/>
        <v>0</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764.32</v>
      </c>
      <c r="E202" s="51">
        <f t="shared" si="46"/>
        <v>0</v>
      </c>
      <c r="F202" s="52">
        <f t="shared" si="31"/>
        <v>0</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764.32</v>
      </c>
      <c r="E205" s="242">
        <v>0</v>
      </c>
      <c r="F205" s="52">
        <f t="shared" si="31"/>
        <v>0</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0</v>
      </c>
      <c r="E210" s="51">
        <f t="shared" si="47"/>
        <v>0</v>
      </c>
      <c r="F210" s="52" t="str">
        <f t="shared" si="31"/>
        <v>-</v>
      </c>
    </row>
    <row r="211" spans="1:6" ht="12.75" customHeight="1" x14ac:dyDescent="0.2">
      <c r="A211" s="53">
        <v>3431</v>
      </c>
      <c r="B211" s="232" t="s">
        <v>463</v>
      </c>
      <c r="C211" s="50" t="s">
        <v>464</v>
      </c>
      <c r="D211" s="242">
        <v>0</v>
      </c>
      <c r="E211" s="242">
        <v>0</v>
      </c>
      <c r="F211" s="52" t="str">
        <f t="shared" si="31"/>
        <v>-</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929242.0199999999</v>
      </c>
      <c r="E289" s="51">
        <f t="shared" si="79"/>
        <v>1193797.4099999999</v>
      </c>
      <c r="F289" s="52">
        <f t="shared" si="76"/>
        <v>128.47002011381278</v>
      </c>
    </row>
    <row r="290" spans="1:6" ht="12.75" customHeight="1" x14ac:dyDescent="0.2">
      <c r="A290" s="53" t="s">
        <v>606</v>
      </c>
      <c r="B290" s="85" t="s">
        <v>617</v>
      </c>
      <c r="C290" s="50" t="s">
        <v>618</v>
      </c>
      <c r="D290" s="51">
        <f>IF(D6&gt;=D289,D6-D289,0)</f>
        <v>101590.30000000016</v>
      </c>
      <c r="E290" s="51">
        <f>IF(E6&gt;=E289,E6-E289,0)</f>
        <v>45800.699999999953</v>
      </c>
      <c r="F290" s="52">
        <f t="shared" si="76"/>
        <v>45.083733387931602</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3513.09</v>
      </c>
      <c r="E293" s="242">
        <v>4233.99</v>
      </c>
      <c r="F293" s="52">
        <f t="shared" si="76"/>
        <v>120.52039657395626</v>
      </c>
    </row>
    <row r="294" spans="1:6" ht="12.75" customHeight="1" x14ac:dyDescent="0.2">
      <c r="A294" s="53">
        <v>96</v>
      </c>
      <c r="B294" s="85" t="s">
        <v>625</v>
      </c>
      <c r="C294" s="50" t="s">
        <v>626</v>
      </c>
      <c r="D294" s="242">
        <v>4190.37</v>
      </c>
      <c r="E294" s="242">
        <v>263.47000000000003</v>
      </c>
      <c r="F294" s="52">
        <f t="shared" si="76"/>
        <v>6.2875116039872374</v>
      </c>
    </row>
    <row r="295" spans="1:6" ht="24" x14ac:dyDescent="0.2">
      <c r="A295" s="53">
        <v>9661</v>
      </c>
      <c r="B295" s="85" t="s">
        <v>627</v>
      </c>
      <c r="C295" s="50" t="s">
        <v>628</v>
      </c>
      <c r="D295" s="242">
        <v>683.48</v>
      </c>
      <c r="E295" s="242">
        <v>656.97</v>
      </c>
      <c r="F295" s="52">
        <f t="shared" si="76"/>
        <v>96.121320301983971</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3" t="s">
        <v>631</v>
      </c>
      <c r="B297" s="354"/>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43198.720000000001</v>
      </c>
      <c r="E350" s="51">
        <f t="shared" si="95"/>
        <v>23858.519999999997</v>
      </c>
      <c r="F350" s="52">
        <f t="shared" si="81"/>
        <v>55.229691990873796</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43198.720000000001</v>
      </c>
      <c r="E363" s="51">
        <f t="shared" si="99"/>
        <v>23858.519999999997</v>
      </c>
      <c r="F363" s="52">
        <f t="shared" si="81"/>
        <v>55.229691990873796</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14409.759999999998</v>
      </c>
      <c r="E369" s="51">
        <f t="shared" si="101"/>
        <v>23858.519999999997</v>
      </c>
      <c r="F369" s="52">
        <f t="shared" si="81"/>
        <v>165.57194568126047</v>
      </c>
    </row>
    <row r="370" spans="1:6" ht="12.75" customHeight="1" x14ac:dyDescent="0.2">
      <c r="A370" s="53">
        <v>4221</v>
      </c>
      <c r="B370" s="85" t="s">
        <v>672</v>
      </c>
      <c r="C370" s="50" t="s">
        <v>764</v>
      </c>
      <c r="D370" s="242">
        <v>2530.06</v>
      </c>
      <c r="E370" s="242">
        <v>3946.1</v>
      </c>
      <c r="F370" s="52">
        <f t="shared" si="81"/>
        <v>155.96863315494494</v>
      </c>
    </row>
    <row r="371" spans="1:6" ht="12.75" customHeight="1" x14ac:dyDescent="0.2">
      <c r="A371" s="53">
        <v>4222</v>
      </c>
      <c r="B371" s="85" t="s">
        <v>765</v>
      </c>
      <c r="C371" s="50" t="s">
        <v>766</v>
      </c>
      <c r="D371" s="242">
        <v>2451.23</v>
      </c>
      <c r="E371" s="242">
        <v>399</v>
      </c>
      <c r="F371" s="52">
        <f t="shared" si="81"/>
        <v>16.277542295092669</v>
      </c>
    </row>
    <row r="372" spans="1:6" ht="12.75" customHeight="1" x14ac:dyDescent="0.2">
      <c r="A372" s="53">
        <v>4223</v>
      </c>
      <c r="B372" s="85" t="s">
        <v>676</v>
      </c>
      <c r="C372" s="50" t="s">
        <v>767</v>
      </c>
      <c r="D372" s="242">
        <v>9428.4699999999993</v>
      </c>
      <c r="E372" s="242">
        <v>19513.419999999998</v>
      </c>
      <c r="F372" s="52">
        <f t="shared" si="81"/>
        <v>206.96274156888657</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28788.959999999999</v>
      </c>
      <c r="E378" s="51">
        <f t="shared" si="102"/>
        <v>0</v>
      </c>
      <c r="F378" s="52">
        <f t="shared" si="81"/>
        <v>0</v>
      </c>
    </row>
    <row r="379" spans="1:6" ht="12.75" customHeight="1" x14ac:dyDescent="0.2">
      <c r="A379" s="53">
        <v>4231</v>
      </c>
      <c r="B379" s="85" t="s">
        <v>690</v>
      </c>
      <c r="C379" s="50" t="s">
        <v>775</v>
      </c>
      <c r="D379" s="242">
        <v>28788.959999999999</v>
      </c>
      <c r="E379" s="242">
        <v>0</v>
      </c>
      <c r="F379" s="52">
        <f t="shared" si="81"/>
        <v>0</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43198.720000000001</v>
      </c>
      <c r="E408" s="51">
        <f t="shared" si="111"/>
        <v>23858.519999999997</v>
      </c>
      <c r="F408" s="52">
        <f t="shared" si="81"/>
        <v>55.229691990873796</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1030832.3200000001</v>
      </c>
      <c r="E412" s="51">
        <f>E6+E298</f>
        <v>1239598.1099999999</v>
      </c>
      <c r="F412" s="52">
        <f t="shared" si="81"/>
        <v>120.25215798433638</v>
      </c>
    </row>
    <row r="413" spans="1:6" ht="12.75" customHeight="1" x14ac:dyDescent="0.2">
      <c r="A413" s="53" t="s">
        <v>606</v>
      </c>
      <c r="B413" s="85" t="s">
        <v>829</v>
      </c>
      <c r="C413" s="50" t="s">
        <v>830</v>
      </c>
      <c r="D413" s="51">
        <f t="shared" ref="D413:E413" si="112">D289+D350</f>
        <v>972440.73999999987</v>
      </c>
      <c r="E413" s="51">
        <f t="shared" si="112"/>
        <v>1217655.93</v>
      </c>
      <c r="F413" s="52">
        <f t="shared" si="81"/>
        <v>125.21646614682147</v>
      </c>
    </row>
    <row r="414" spans="1:6" ht="12.75" customHeight="1" x14ac:dyDescent="0.2">
      <c r="A414" s="53" t="s">
        <v>606</v>
      </c>
      <c r="B414" s="85" t="s">
        <v>831</v>
      </c>
      <c r="C414" s="50" t="s">
        <v>832</v>
      </c>
      <c r="D414" s="51">
        <f t="shared" ref="D414:E414" si="113">IF(D412&gt;=D413,D412-D413,0)</f>
        <v>58391.580000000191</v>
      </c>
      <c r="E414" s="51">
        <f t="shared" si="113"/>
        <v>21942.179999999935</v>
      </c>
      <c r="F414" s="52">
        <f t="shared" si="81"/>
        <v>37.577643900027816</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3513.09</v>
      </c>
      <c r="E417" s="51">
        <f t="shared" si="116"/>
        <v>4233.99</v>
      </c>
      <c r="F417" s="52">
        <f t="shared" si="81"/>
        <v>120.52039657395626</v>
      </c>
    </row>
    <row r="418" spans="1:6" ht="12.75" customHeight="1" x14ac:dyDescent="0.2">
      <c r="A418" s="55" t="s">
        <v>840</v>
      </c>
      <c r="B418" s="233" t="s">
        <v>841</v>
      </c>
      <c r="C418" s="56" t="s">
        <v>842</v>
      </c>
      <c r="D418" s="62">
        <f t="shared" ref="D418:E418" si="117">D294+D411</f>
        <v>4190.37</v>
      </c>
      <c r="E418" s="62">
        <f t="shared" si="117"/>
        <v>263.47000000000003</v>
      </c>
      <c r="F418" s="57">
        <f t="shared" si="81"/>
        <v>6.2875116039872374</v>
      </c>
    </row>
    <row r="419" spans="1:6" s="75" customFormat="1" ht="20.100000000000001" customHeight="1" x14ac:dyDescent="0.2">
      <c r="A419" s="353" t="s">
        <v>843</v>
      </c>
      <c r="B419" s="354"/>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20405.93</v>
      </c>
      <c r="E528" s="51">
        <f t="shared" si="148"/>
        <v>0</v>
      </c>
      <c r="F528" s="52">
        <f t="shared" si="119"/>
        <v>0</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20405.93</v>
      </c>
      <c r="E593" s="51">
        <f t="shared" si="167"/>
        <v>0</v>
      </c>
      <c r="F593" s="52">
        <f t="shared" si="119"/>
        <v>0</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20405.93</v>
      </c>
      <c r="E605" s="51">
        <f t="shared" si="171"/>
        <v>0</v>
      </c>
      <c r="F605" s="52">
        <f t="shared" si="119"/>
        <v>0</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20405.93</v>
      </c>
      <c r="E608" s="242">
        <v>0</v>
      </c>
      <c r="F608" s="52">
        <f t="shared" si="119"/>
        <v>0</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20405.93</v>
      </c>
      <c r="E636" s="51">
        <f t="shared" si="179"/>
        <v>0</v>
      </c>
      <c r="F636" s="52">
        <f t="shared" si="119"/>
        <v>0</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1030832.3200000001</v>
      </c>
      <c r="E639" s="51">
        <f t="shared" si="180"/>
        <v>1239598.1099999999</v>
      </c>
      <c r="F639" s="52">
        <f t="shared" si="119"/>
        <v>120.25215798433638</v>
      </c>
    </row>
    <row r="640" spans="1:6" ht="12.75" customHeight="1" x14ac:dyDescent="0.2">
      <c r="A640" s="53" t="s">
        <v>606</v>
      </c>
      <c r="B640" s="85" t="s">
        <v>1275</v>
      </c>
      <c r="C640" s="50" t="s">
        <v>1276</v>
      </c>
      <c r="D640" s="51">
        <f t="shared" ref="D640:E640" si="181">D413+D528</f>
        <v>992846.66999999993</v>
      </c>
      <c r="E640" s="51">
        <f t="shared" si="181"/>
        <v>1217655.93</v>
      </c>
      <c r="F640" s="52">
        <f t="shared" si="119"/>
        <v>122.6428981224261</v>
      </c>
    </row>
    <row r="641" spans="1:6" ht="12.75" customHeight="1" x14ac:dyDescent="0.2">
      <c r="A641" s="53" t="s">
        <v>606</v>
      </c>
      <c r="B641" s="85" t="s">
        <v>1277</v>
      </c>
      <c r="C641" s="50" t="s">
        <v>1278</v>
      </c>
      <c r="D641" s="51">
        <f t="shared" ref="D641:E641" si="182">IF(D639&gt;=D640,D639-D640,0)</f>
        <v>37985.65000000014</v>
      </c>
      <c r="E641" s="51">
        <f t="shared" si="182"/>
        <v>21942.179999999935</v>
      </c>
      <c r="F641" s="52">
        <f t="shared" si="119"/>
        <v>57.764392606154836</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3513.09</v>
      </c>
      <c r="E644" s="51">
        <f t="shared" si="185"/>
        <v>4233.99</v>
      </c>
      <c r="F644" s="52">
        <f t="shared" si="119"/>
        <v>120.52039657395626</v>
      </c>
    </row>
    <row r="645" spans="1:6" ht="24" x14ac:dyDescent="0.2">
      <c r="A645" s="53" t="s">
        <v>606</v>
      </c>
      <c r="B645" s="85" t="s">
        <v>1285</v>
      </c>
      <c r="C645" s="50" t="s">
        <v>1286</v>
      </c>
      <c r="D645" s="51">
        <f t="shared" ref="D645:E645" si="186">IF(D641+D643-D642-D644&gt;=0,D641+D643-D642-D644,0)</f>
        <v>34472.560000000143</v>
      </c>
      <c r="E645" s="51">
        <f t="shared" si="186"/>
        <v>17708.189999999937</v>
      </c>
      <c r="F645" s="52">
        <f t="shared" si="119"/>
        <v>51.368943878841208</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66.02</v>
      </c>
      <c r="E647" s="243">
        <v>0</v>
      </c>
      <c r="F647" s="57">
        <f t="shared" si="119"/>
        <v>0</v>
      </c>
    </row>
    <row r="648" spans="1:6" s="75" customFormat="1" ht="20.100000000000001" customHeight="1" x14ac:dyDescent="0.2">
      <c r="A648" s="353" t="s">
        <v>1291</v>
      </c>
      <c r="B648" s="354"/>
      <c r="C648" s="219"/>
      <c r="D648" s="58"/>
      <c r="E648" s="58"/>
      <c r="F648" s="59"/>
    </row>
    <row r="649" spans="1:6" ht="12.75" customHeight="1" x14ac:dyDescent="0.2">
      <c r="A649" s="53">
        <v>11</v>
      </c>
      <c r="B649" s="85" t="s">
        <v>1292</v>
      </c>
      <c r="C649" s="50" t="s">
        <v>1293</v>
      </c>
      <c r="D649" s="242">
        <v>0</v>
      </c>
      <c r="E649" s="242">
        <v>0</v>
      </c>
      <c r="F649" s="52" t="str">
        <f t="shared" ref="F649:F724" si="188">IF(D649&lt;&gt;0,IF(E649/D649&gt;=100,"&gt;&gt;100",E649/D649*100),"-")</f>
        <v>-</v>
      </c>
    </row>
    <row r="650" spans="1:6" ht="12.75" customHeight="1" x14ac:dyDescent="0.2">
      <c r="A650" s="53" t="s">
        <v>1294</v>
      </c>
      <c r="B650" s="85" t="s">
        <v>1295</v>
      </c>
      <c r="C650" s="50" t="s">
        <v>1294</v>
      </c>
      <c r="D650" s="242">
        <v>0</v>
      </c>
      <c r="E650" s="242">
        <v>0</v>
      </c>
      <c r="F650" s="52" t="str">
        <f t="shared" si="188"/>
        <v>-</v>
      </c>
    </row>
    <row r="651" spans="1:6" ht="12.75" customHeight="1" x14ac:dyDescent="0.2">
      <c r="A651" s="53" t="s">
        <v>1296</v>
      </c>
      <c r="B651" s="85" t="s">
        <v>1297</v>
      </c>
      <c r="C651" s="50" t="s">
        <v>1296</v>
      </c>
      <c r="D651" s="242">
        <v>0</v>
      </c>
      <c r="E651" s="242">
        <v>0</v>
      </c>
      <c r="F651" s="52" t="str">
        <f t="shared" si="188"/>
        <v>-</v>
      </c>
    </row>
    <row r="652" spans="1:6" ht="24" x14ac:dyDescent="0.2">
      <c r="A652" s="53">
        <v>11</v>
      </c>
      <c r="B652" s="85" t="s">
        <v>1298</v>
      </c>
      <c r="C652" s="50" t="s">
        <v>1299</v>
      </c>
      <c r="D652" s="51">
        <f t="shared" ref="D652:E652" si="189">+D649+D650-D651</f>
        <v>0</v>
      </c>
      <c r="E652" s="51">
        <f t="shared" si="189"/>
        <v>0</v>
      </c>
      <c r="F652" s="52" t="str">
        <f t="shared" si="188"/>
        <v>-</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42</v>
      </c>
      <c r="E654" s="262">
        <v>41</v>
      </c>
      <c r="F654" s="52">
        <f t="shared" si="188"/>
        <v>97.61904761904762</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44</v>
      </c>
      <c r="E656" s="262">
        <v>44</v>
      </c>
      <c r="F656" s="52">
        <f t="shared" si="188"/>
        <v>100</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430670.86</v>
      </c>
      <c r="E664" s="242">
        <v>510108.38</v>
      </c>
      <c r="F664" s="52">
        <f t="shared" si="188"/>
        <v>118.44506498535796</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13232.23</v>
      </c>
      <c r="E668" s="242">
        <v>8473.61</v>
      </c>
      <c r="F668" s="52">
        <f t="shared" si="188"/>
        <v>64.037656540129674</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22059.03</v>
      </c>
      <c r="F716" s="52" t="str">
        <f t="shared" si="188"/>
        <v>-</v>
      </c>
    </row>
    <row r="717" spans="1:6" ht="12.75" customHeight="1" x14ac:dyDescent="0.2">
      <c r="A717" s="53">
        <v>31215</v>
      </c>
      <c r="B717" s="85" t="s">
        <v>1411</v>
      </c>
      <c r="C717" s="50" t="s">
        <v>1412</v>
      </c>
      <c r="D717" s="242">
        <v>0</v>
      </c>
      <c r="E717" s="242">
        <v>1327.24</v>
      </c>
      <c r="F717" s="52" t="str">
        <f t="shared" si="188"/>
        <v>-</v>
      </c>
    </row>
    <row r="718" spans="1:6" ht="12.75" customHeight="1" x14ac:dyDescent="0.2">
      <c r="A718" s="53">
        <v>32121</v>
      </c>
      <c r="B718" s="85" t="s">
        <v>1413</v>
      </c>
      <c r="C718" s="50" t="s">
        <v>1414</v>
      </c>
      <c r="D718" s="242">
        <v>18926.91</v>
      </c>
      <c r="E718" s="242">
        <v>17178.16</v>
      </c>
      <c r="F718" s="52">
        <f t="shared" si="188"/>
        <v>90.760509771536917</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74.319999999999993</v>
      </c>
      <c r="E720" s="242">
        <v>289.43</v>
      </c>
      <c r="F720" s="52">
        <f t="shared" si="188"/>
        <v>389.43756727664163</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3268.55</v>
      </c>
      <c r="E726" s="242">
        <v>3227.3</v>
      </c>
      <c r="F726" s="52">
        <f t="shared" si="190"/>
        <v>98.737972495449057</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764.32</v>
      </c>
      <c r="E744" s="242">
        <v>0</v>
      </c>
      <c r="F744" s="52">
        <f t="shared" si="190"/>
        <v>0</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20405.93</v>
      </c>
      <c r="E958" s="242">
        <v>0</v>
      </c>
      <c r="F958" s="52">
        <f t="shared" si="190"/>
        <v>0</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9" t="s">
        <v>1942</v>
      </c>
      <c r="B983" s="350"/>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312">
        <v>0</v>
      </c>
      <c r="E985" s="244">
        <v>0</v>
      </c>
      <c r="F985" s="63" t="str">
        <f t="shared" ref="F985:F992" si="192">IF(D985&lt;&gt;0,IF(E985/D985&gt;=100,"&gt;&gt;100",E985/D985*100),"-")</f>
        <v>-</v>
      </c>
    </row>
    <row r="986" spans="1:6" ht="24" x14ac:dyDescent="0.2">
      <c r="A986" s="53" t="s">
        <v>1949</v>
      </c>
      <c r="B986" s="85" t="s">
        <v>1950</v>
      </c>
      <c r="C986" s="50" t="s">
        <v>1949</v>
      </c>
      <c r="D986" s="245">
        <v>0</v>
      </c>
      <c r="E986" s="245">
        <v>0</v>
      </c>
      <c r="F986" s="52" t="str">
        <f t="shared" si="192"/>
        <v>-</v>
      </c>
    </row>
    <row r="987" spans="1:6" ht="24" x14ac:dyDescent="0.2">
      <c r="A987" s="53" t="s">
        <v>1951</v>
      </c>
      <c r="B987" s="85" t="s">
        <v>1952</v>
      </c>
      <c r="C987" s="50" t="s">
        <v>1951</v>
      </c>
      <c r="D987" s="245">
        <v>7123.46</v>
      </c>
      <c r="E987" s="245">
        <v>0</v>
      </c>
      <c r="F987" s="52">
        <f t="shared" si="192"/>
        <v>0</v>
      </c>
    </row>
    <row r="988" spans="1:6" ht="24" x14ac:dyDescent="0.2">
      <c r="A988" s="53">
        <v>26454</v>
      </c>
      <c r="B988" s="85" t="s">
        <v>1953</v>
      </c>
      <c r="C988" s="50" t="s">
        <v>1954</v>
      </c>
      <c r="D988" s="245">
        <v>0</v>
      </c>
      <c r="E988" s="245">
        <v>0</v>
      </c>
      <c r="F988" s="52" t="str">
        <f t="shared" si="192"/>
        <v>-</v>
      </c>
    </row>
    <row r="989" spans="1:6" ht="12.75" customHeight="1" x14ac:dyDescent="0.2">
      <c r="A989" s="53" t="s">
        <v>1955</v>
      </c>
      <c r="B989" s="85" t="s">
        <v>1956</v>
      </c>
      <c r="C989" s="50" t="s">
        <v>1955</v>
      </c>
      <c r="D989" s="245">
        <v>0</v>
      </c>
      <c r="E989" s="245">
        <v>0</v>
      </c>
      <c r="F989" s="52" t="str">
        <f t="shared" si="192"/>
        <v>-</v>
      </c>
    </row>
    <row r="990" spans="1:6" ht="36" x14ac:dyDescent="0.2">
      <c r="A990" s="53" t="s">
        <v>1957</v>
      </c>
      <c r="B990" s="85" t="s">
        <v>1958</v>
      </c>
      <c r="C990" s="50" t="s">
        <v>1959</v>
      </c>
      <c r="D990" s="245">
        <v>0</v>
      </c>
      <c r="E990" s="245">
        <v>0</v>
      </c>
      <c r="F990" s="52" t="str">
        <f t="shared" si="192"/>
        <v>-</v>
      </c>
    </row>
    <row r="991" spans="1:6" ht="12.75" customHeight="1" x14ac:dyDescent="0.2">
      <c r="A991" s="53" t="s">
        <v>1960</v>
      </c>
      <c r="B991" s="85" t="s">
        <v>1961</v>
      </c>
      <c r="C991" s="50" t="s">
        <v>1960</v>
      </c>
      <c r="D991" s="245">
        <v>0</v>
      </c>
      <c r="E991" s="245">
        <v>0</v>
      </c>
      <c r="F991" s="52" t="str">
        <f t="shared" si="192"/>
        <v>-</v>
      </c>
    </row>
    <row r="992" spans="1:6" ht="24" x14ac:dyDescent="0.2">
      <c r="A992" s="55">
        <v>26534</v>
      </c>
      <c r="B992" s="233" t="s">
        <v>1962</v>
      </c>
      <c r="C992" s="56" t="s">
        <v>1963</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5" t="s">
        <v>31</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1966</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2264</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1291</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60" t="s">
        <v>2532</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B12" sqref="B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7"/>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B1" sqref="B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8"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0</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8" t="s">
        <v>2856</v>
      </c>
      <c r="B1" s="367"/>
      <c r="C1" s="367"/>
      <c r="D1" s="367"/>
      <c r="E1" s="71" t="s">
        <v>2998</v>
      </c>
      <c r="F1" s="71"/>
      <c r="G1" s="71"/>
      <c r="H1" s="71"/>
      <c r="I1" s="71"/>
      <c r="J1" s="71"/>
      <c r="K1" s="71"/>
      <c r="L1" s="71"/>
      <c r="M1" s="71"/>
      <c r="N1" s="71"/>
      <c r="O1" s="71"/>
      <c r="P1" s="71"/>
    </row>
    <row r="2" spans="1:16" ht="37.5" customHeight="1" x14ac:dyDescent="0.2">
      <c r="A2" s="368" t="s">
        <v>2999</v>
      </c>
      <c r="B2" s="367"/>
      <c r="C2" s="367"/>
      <c r="D2" s="367"/>
    </row>
    <row r="3" spans="1:16" ht="29.25" customHeight="1" x14ac:dyDescent="0.2">
      <c r="A3" s="125" t="s">
        <v>3000</v>
      </c>
      <c r="B3" s="126" t="s">
        <v>3001</v>
      </c>
      <c r="C3" s="127" t="s">
        <v>3002</v>
      </c>
      <c r="D3" s="123"/>
      <c r="E3" s="124">
        <f>E4+E14+E20+E277+E311+E314+E316</f>
        <v>0</v>
      </c>
      <c r="F3" s="124">
        <f>F4+F14+F20+F277+F311+F314+F316</f>
        <v>3</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30970</v>
      </c>
      <c r="P3" s="71"/>
    </row>
    <row r="4" spans="1:16" ht="19.5" customHeight="1" x14ac:dyDescent="0.2">
      <c r="A4" s="372" t="s">
        <v>3003</v>
      </c>
      <c r="B4" s="373"/>
      <c r="C4" s="374"/>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3016</v>
      </c>
      <c r="B14" s="370"/>
      <c r="C14" s="371"/>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9" t="s">
        <v>3022</v>
      </c>
      <c r="B20" s="370"/>
      <c r="C20" s="371"/>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9" t="s">
        <v>31</v>
      </c>
      <c r="B277" s="370"/>
      <c r="C277" s="371"/>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9" t="s">
        <v>36</v>
      </c>
      <c r="B311" s="370"/>
      <c r="C311" s="371"/>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9" t="s">
        <v>35</v>
      </c>
      <c r="B314" s="370"/>
      <c r="C314" s="371"/>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9" t="s">
        <v>3313</v>
      </c>
      <c r="B316" s="370"/>
      <c r="C316" s="371"/>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2024-10-07T07:00:45Z</cp:lastPrinted>
  <dcterms:created xsi:type="dcterms:W3CDTF">2022-04-01T05:14:30Z</dcterms:created>
  <dcterms:modified xsi:type="dcterms:W3CDTF">2024-10-09T05:23:56Z</dcterms:modified>
</cp:coreProperties>
</file>